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<sst xmlns="http://schemas.openxmlformats.org/spreadsheetml/2006/main" count="148" uniqueCount="127">
  <si>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</si>
  <si>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</si>
  <si>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</si>
  <si>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</si>
  <si>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</si>
  <si>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</si>
  <si>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</si>
  <si>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</si>
  <si>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</si>
  <si>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</si>
  <si>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</si>
  <si>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</si>
  <si>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</si>
  <si>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</si>
  <si>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</si>
  <si>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</si>
  <si>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</si>
  <si>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</si>
  <si>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</si>
  <si>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</si>
  <si>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</si>
  <si>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</si>
  <si>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</si>
  <si>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</si>
  <si>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</si>
  <si>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</si>
  <si>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</si>
  <si>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</si>
  <si>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</si>
  <si>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</si>
  <si>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</si>
  <si>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</si>
  <si>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</si>
  <si>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</si>
  <si>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</si>
  <si>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</si>
  <si>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</si>
  <si>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</si>
  <si>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</si>
  <si>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</si>
  <si>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</si>
  <si>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</si>
  <si>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</si>
  <si>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</si>
  <si>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</si>
  <si>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</si>
  <si>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</si>
  <si>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</si>
  <si>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</si>
  <si>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</si>
  <si>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</si>
  <si>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</si>
  <si>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</si>
  <si>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</si>
  <si>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</si>
  <si>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</si>
  <si>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</si>
  <si>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</si>
  <si>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</si>
  <si>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</si>
  <si>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</si>
  <si>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</si>
  <si>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</si>
  <si>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</si>
  <si>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</si>
  <si>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</si>
  <si>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</si>
  <si>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</si>
  <si>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</si>
  <si>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</si>
  <si>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</si>
  <si>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</si>
  <si>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</si>
  <si>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</si>
  <si>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</si>
  <si>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</si>
  <si>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</si>
  <si>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</si>
  <si>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</si>
  <si>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</si>
  <si>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</si>
  <si>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</si>
  <si>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</si>
  <si>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</si>
  <si>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</si>
  <si>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</si>
  <si>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</si>
  <si>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</si>
  <si>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</si>
  <si>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</si>
  <si>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</si>
  <si>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</si>
  <si>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</si>
  <si>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</si>
  <si>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</si>
  <si>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</si>
  <si>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</si>
  <si>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</si>
  <si>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</si>
  <si>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</si>
  <si>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</si>
  <si>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</si>
  <si>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</si>
  <si>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</si>
  <si>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</si>
  <si>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</si>
  <si>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</si>
  <si>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</si>
  <si>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</si>
  <si>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</si>
  <si>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</si>
  <si>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</si>
  <si>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</si>
  <si>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</si>
  <si>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</si>
  <si>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</si>
  <si>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</si>
  <si>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</si>
  <si>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</si>
  <si>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</si>
  <si>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три квартали 2020 року</t>
  </si>
  <si>
    <t>Н. ЗАХАРЧУК-БОРИСЕНКО</t>
  </si>
  <si>
    <t>Т. СЕМЕНКО</t>
  </si>
  <si>
    <t>(056) 720-97-63</t>
  </si>
  <si>
    <t>(056) 720-97-88</t>
  </si>
  <si>
    <t>inbox@adm.dp.court.gov.ua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</si>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</sst>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&amp;L5E65506B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10304</v>
      </c>
      <c r="E1" s="70">
        <v>10304</v>
      </c>
      <c r="F1" s="70">
        <v>10304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10265</v>
      </c>
      <c r="D39" s="86">
        <f aca="true" t="shared" si="3" ref="D39:K39">SUM(D40,D47,D48,D49)</f>
        <v>21624589.320000302</v>
      </c>
      <c r="E39" s="74">
        <f t="shared" si="3"/>
        <v>8201</v>
      </c>
      <c r="F39" s="86">
        <f t="shared" si="3"/>
        <v>21625736.7400002</v>
      </c>
      <c r="G39" s="74">
        <f t="shared" si="3"/>
        <v>187</v>
      </c>
      <c r="H39" s="86">
        <f t="shared" si="3"/>
        <v>674392.46</v>
      </c>
      <c r="I39" s="74">
        <f t="shared" si="3"/>
        <v>53</v>
      </c>
      <c r="J39" s="86">
        <f t="shared" si="3"/>
        <v>99582.47</v>
      </c>
      <c r="K39" s="74">
        <f t="shared" si="3"/>
        <v>1818</v>
      </c>
      <c r="L39" s="86">
        <f>SUM(L40,L47,L48,L49)</f>
        <v>1540606.93000005</v>
      </c>
    </row>
    <row r="40" spans="1:12" ht="21" customHeight="1">
      <c r="A40" s="61">
        <v>35</v>
      </c>
      <c r="B40" s="64" t="s">
        <v>85</v>
      </c>
      <c r="C40" s="75">
        <f>SUM(C41,C44)</f>
        <v>9772</v>
      </c>
      <c r="D40" s="87">
        <f>SUM(D41,D44)</f>
        <v>21312760.5100003</v>
      </c>
      <c r="E40" s="75">
        <f aca="true" t="shared" si="4" ref="E40:L40">SUM(E41,E44)</f>
        <v>7721</v>
      </c>
      <c r="F40" s="87">
        <f t="shared" si="4"/>
        <v>21321306.8700002</v>
      </c>
      <c r="G40" s="75">
        <f t="shared" si="4"/>
        <v>180</v>
      </c>
      <c r="H40" s="87">
        <f t="shared" si="4"/>
        <v>670242.73</v>
      </c>
      <c r="I40" s="75">
        <f t="shared" si="4"/>
        <v>53</v>
      </c>
      <c r="J40" s="87">
        <f t="shared" si="4"/>
        <v>99582.47</v>
      </c>
      <c r="K40" s="75">
        <f t="shared" si="4"/>
        <v>1813</v>
      </c>
      <c r="L40" s="87">
        <f t="shared" si="4"/>
        <v>1537453.93000005</v>
      </c>
    </row>
    <row r="41" spans="1:12" ht="19.5" customHeight="1">
      <c r="A41" s="61">
        <v>36</v>
      </c>
      <c r="B41" s="64" t="s">
        <v>86</v>
      </c>
      <c r="C41" s="76">
        <v>1759</v>
      </c>
      <c r="D41" s="88">
        <v>10478807.67</v>
      </c>
      <c r="E41" s="77">
        <v>1700</v>
      </c>
      <c r="F41" s="89">
        <v>10449169.78</v>
      </c>
      <c r="G41" s="76">
        <v>40</v>
      </c>
      <c r="H41" s="88">
        <v>394296.33</v>
      </c>
      <c r="I41" s="78">
        <v>2</v>
      </c>
      <c r="J41" s="93">
        <v>23325.2</v>
      </c>
      <c r="K41" s="77">
        <v>16</v>
      </c>
      <c r="L41" s="89">
        <v>13924.33</v>
      </c>
    </row>
    <row r="42" spans="1:12" ht="16.5" customHeight="1">
      <c r="A42" s="61">
        <v>37</v>
      </c>
      <c r="B42" s="65" t="s">
        <v>87</v>
      </c>
      <c r="C42" s="76">
        <v>1251</v>
      </c>
      <c r="D42" s="88">
        <v>9649316.38</v>
      </c>
      <c r="E42" s="77">
        <v>1229</v>
      </c>
      <c r="F42" s="89">
        <v>9625590.81999999</v>
      </c>
      <c r="G42" s="76">
        <v>21</v>
      </c>
      <c r="H42" s="88">
        <v>360757.69</v>
      </c>
      <c r="I42" s="78">
        <v>1</v>
      </c>
      <c r="J42" s="93">
        <v>21020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508</v>
      </c>
      <c r="D43" s="88">
        <v>829491.290000002</v>
      </c>
      <c r="E43" s="77">
        <v>471</v>
      </c>
      <c r="F43" s="89">
        <v>823578.960000002</v>
      </c>
      <c r="G43" s="76">
        <v>19</v>
      </c>
      <c r="H43" s="88">
        <v>33538.64</v>
      </c>
      <c r="I43" s="78">
        <v>1</v>
      </c>
      <c r="J43" s="93">
        <v>2305.2</v>
      </c>
      <c r="K43" s="77">
        <v>16</v>
      </c>
      <c r="L43" s="89">
        <v>13924.33</v>
      </c>
    </row>
    <row r="44" spans="1:12" ht="21" customHeight="1">
      <c r="A44" s="61">
        <v>39</v>
      </c>
      <c r="B44" s="64" t="s">
        <v>88</v>
      </c>
      <c r="C44" s="76">
        <v>8013</v>
      </c>
      <c r="D44" s="88">
        <v>10833952.8400003</v>
      </c>
      <c r="E44" s="77">
        <v>6021</v>
      </c>
      <c r="F44" s="89">
        <v>10872137.0900002</v>
      </c>
      <c r="G44" s="76">
        <v>140</v>
      </c>
      <c r="H44" s="88">
        <v>275946.4</v>
      </c>
      <c r="I44" s="78">
        <v>51</v>
      </c>
      <c r="J44" s="93">
        <v>76257.27</v>
      </c>
      <c r="K44" s="77">
        <v>1797</v>
      </c>
      <c r="L44" s="89">
        <v>1523529.60000005</v>
      </c>
    </row>
    <row r="45" spans="1:12" ht="30" customHeight="1">
      <c r="A45" s="61">
        <v>40</v>
      </c>
      <c r="B45" s="65" t="s">
        <v>89</v>
      </c>
      <c r="C45" s="76">
        <v>2501</v>
      </c>
      <c r="D45" s="88">
        <v>6172387.39</v>
      </c>
      <c r="E45" s="77">
        <v>2384</v>
      </c>
      <c r="F45" s="89">
        <v>7706412.65</v>
      </c>
      <c r="G45" s="76">
        <v>74</v>
      </c>
      <c r="H45" s="88">
        <v>216549.8</v>
      </c>
      <c r="I45" s="78">
        <v>31</v>
      </c>
      <c r="J45" s="93">
        <v>62719.2</v>
      </c>
      <c r="K45" s="77">
        <v>10</v>
      </c>
      <c r="L45" s="89">
        <v>21020</v>
      </c>
    </row>
    <row r="46" spans="1:12" ht="21" customHeight="1">
      <c r="A46" s="61">
        <v>41</v>
      </c>
      <c r="B46" s="65" t="s">
        <v>79</v>
      </c>
      <c r="C46" s="76">
        <v>5512</v>
      </c>
      <c r="D46" s="88">
        <v>4661565.44999957</v>
      </c>
      <c r="E46" s="77">
        <v>3637</v>
      </c>
      <c r="F46" s="89">
        <v>3165724.43999988</v>
      </c>
      <c r="G46" s="76">
        <v>66</v>
      </c>
      <c r="H46" s="88">
        <v>59396.6</v>
      </c>
      <c r="I46" s="78">
        <v>20</v>
      </c>
      <c r="J46" s="93">
        <v>13538.07</v>
      </c>
      <c r="K46" s="77">
        <v>1787</v>
      </c>
      <c r="L46" s="89">
        <v>1502509.60000005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4512.6</v>
      </c>
      <c r="E47" s="77">
        <v>3</v>
      </c>
      <c r="F47" s="89">
        <v>4512.6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490</v>
      </c>
      <c r="D49" s="88">
        <v>307316.21</v>
      </c>
      <c r="E49" s="77">
        <v>477</v>
      </c>
      <c r="F49" s="89">
        <v>299917.26999999897</v>
      </c>
      <c r="G49" s="76">
        <v>7</v>
      </c>
      <c r="H49" s="88">
        <v>4149.73</v>
      </c>
      <c r="I49" s="78">
        <v>0</v>
      </c>
      <c r="J49" s="93">
        <v>0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30</v>
      </c>
      <c r="D50" s="86">
        <f aca="true" t="shared" si="5" ref="D50:L50">SUM(D51:D54)</f>
        <v>1248.55</v>
      </c>
      <c r="E50" s="74">
        <f t="shared" si="5"/>
        <v>30</v>
      </c>
      <c r="F50" s="86">
        <f t="shared" si="5"/>
        <v>1311.18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28</v>
      </c>
      <c r="D51" s="87">
        <v>1097.21</v>
      </c>
      <c r="E51" s="79">
        <v>28</v>
      </c>
      <c r="F51" s="90">
        <v>1158.96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151.34</v>
      </c>
      <c r="E54" s="79">
        <v>2</v>
      </c>
      <c r="F54" s="90">
        <v>152.22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10295</v>
      </c>
      <c r="D56" s="86">
        <f aca="true" t="shared" si="6" ref="D56:L56">SUM(D6,D28,D39,D50,D55)</f>
        <v>21625837.870000303</v>
      </c>
      <c r="E56" s="74">
        <f t="shared" si="6"/>
        <v>8231</v>
      </c>
      <c r="F56" s="86">
        <f t="shared" si="6"/>
        <v>21627047.9200002</v>
      </c>
      <c r="G56" s="74">
        <f t="shared" si="6"/>
        <v>187</v>
      </c>
      <c r="H56" s="86">
        <f t="shared" si="6"/>
        <v>674392.46</v>
      </c>
      <c r="I56" s="74">
        <f t="shared" si="6"/>
        <v>53</v>
      </c>
      <c r="J56" s="86">
        <f t="shared" si="6"/>
        <v>99582.47</v>
      </c>
      <c r="K56" s="74">
        <f t="shared" si="6"/>
        <v>1818</v>
      </c>
      <c r="L56" s="86">
        <f t="shared" si="6"/>
        <v>1540606.93000005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&amp;L5E65506B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1654</v>
      </c>
      <c r="F4" s="84">
        <f>SUM(F5:F25)</f>
        <v>1398932.1300000122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239</v>
      </c>
      <c r="F5" s="85">
        <v>201212.529999999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3</v>
      </c>
      <c r="F6" s="85">
        <v>2522.4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1681.6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22</v>
      </c>
      <c r="F11" s="85">
        <v>19758.8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89</v>
      </c>
      <c r="F12" s="85">
        <v>74831.2000000001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88</v>
      </c>
      <c r="F13" s="85">
        <v>75041.4000000001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138</v>
      </c>
      <c r="F14" s="85">
        <v>116030.4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40</v>
      </c>
      <c r="F16" s="85">
        <v>33632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1007</v>
      </c>
      <c r="F17" s="85">
        <v>852361.000000013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7</v>
      </c>
      <c r="F18" s="85">
        <v>5885.6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19</v>
      </c>
      <c r="F21" s="85">
        <v>15975.2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&amp;L5E65506B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2020-11-04T14:11:56Z</dcterms:modified>
  <cp:category/>
  <cp:version/>
  <cp:contentType/>
  <cp:contentStatus/>
</cp:coreProperties>
</file>