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звіти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56" i="2" s="1"/>
  <c r="D21" i="2"/>
  <c r="D28" i="2"/>
  <c r="D40" i="2"/>
  <c r="D39" i="2" s="1"/>
  <c r="D50" i="2"/>
  <c r="E21" i="2"/>
  <c r="E6" i="2" s="1"/>
  <c r="E56" i="2" s="1"/>
  <c r="E28" i="2"/>
  <c r="E40" i="2"/>
  <c r="E39" i="2" s="1"/>
  <c r="E50" i="2"/>
  <c r="F21" i="2"/>
  <c r="F6" i="2" s="1"/>
  <c r="F56" i="2" s="1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56" i="2" s="1"/>
  <c r="H21" i="2"/>
  <c r="H28" i="2"/>
  <c r="H40" i="2"/>
  <c r="H39" i="2" s="1"/>
  <c r="H50" i="2"/>
  <c r="I21" i="2"/>
  <c r="I6" i="2" s="1"/>
  <c r="I28" i="2"/>
  <c r="I40" i="2"/>
  <c r="I39" i="2" s="1"/>
  <c r="I50" i="2"/>
  <c r="J21" i="2"/>
  <c r="J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56" i="2" s="1"/>
  <c r="L21" i="2"/>
  <c r="L28" i="2"/>
  <c r="L40" i="2"/>
  <c r="L39" i="2" s="1"/>
  <c r="L50" i="2"/>
  <c r="E4" i="3"/>
  <c r="F4" i="3"/>
  <c r="J56" i="2" l="1"/>
  <c r="I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<sst xmlns="http://schemas.openxmlformats.org/spreadsheetml/2006/main" count="149" uniqueCount="128">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</sst>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4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&amp;L31427AA5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501</v>
      </c>
      <c r="D6" s="82">
        <f t="shared" si="0"/>
        <v>495026.49</v>
      </c>
      <c r="E6" s="82">
        <f t="shared" si="0"/>
        <v>380</v>
      </c>
      <c r="F6" s="82">
        <f t="shared" si="0"/>
        <v>400140.49</v>
      </c>
      <c r="G6" s="82">
        <f t="shared" si="0"/>
        <v>27</v>
      </c>
      <c r="H6" s="82">
        <f t="shared" si="0"/>
        <v>18290</v>
      </c>
      <c r="I6" s="82">
        <f t="shared" si="0"/>
        <v>76</v>
      </c>
      <c r="J6" s="82">
        <f t="shared" si="0"/>
        <v>60400.89</v>
      </c>
      <c r="K6" s="82">
        <f t="shared" si="0"/>
        <v>96</v>
      </c>
      <c r="L6" s="82">
        <f t="shared" si="0"/>
        <v>82163.399999999994</v>
      </c>
      <c r="M6" s="55"/>
    </row>
    <row r="7" spans="1:13" ht="16.7" customHeight="1" x14ac:dyDescent="0.2">
      <c r="A7" s="68">
        <v>2</v>
      </c>
      <c r="B7" s="72" t="s">
        <v>50</v>
      </c>
      <c r="C7" s="81">
        <v>177</v>
      </c>
      <c r="D7" s="81">
        <v>253725.49</v>
      </c>
      <c r="E7" s="81">
        <v>103</v>
      </c>
      <c r="F7" s="81">
        <v>189850.61</v>
      </c>
      <c r="G7" s="81">
        <v>4</v>
      </c>
      <c r="H7" s="81">
        <v>5507</v>
      </c>
      <c r="I7" s="81">
        <v>65</v>
      </c>
      <c r="J7" s="81">
        <v>53658.09</v>
      </c>
      <c r="K7" s="81">
        <v>65</v>
      </c>
      <c r="L7" s="81">
        <v>61733.4</v>
      </c>
      <c r="M7" s="55"/>
    </row>
    <row r="8" spans="1:13" ht="16.7" customHeight="1" x14ac:dyDescent="0.2">
      <c r="A8" s="68">
        <v>3</v>
      </c>
      <c r="B8" s="73" t="s">
        <v>51</v>
      </c>
      <c r="C8" s="81">
        <v>63</v>
      </c>
      <c r="D8" s="81">
        <v>143341.32</v>
      </c>
      <c r="E8" s="81">
        <v>59</v>
      </c>
      <c r="F8" s="81">
        <v>127004.08</v>
      </c>
      <c r="G8" s="81">
        <v>4</v>
      </c>
      <c r="H8" s="81">
        <v>5507</v>
      </c>
      <c r="I8" s="81">
        <v>1</v>
      </c>
      <c r="J8" s="81">
        <v>220.55</v>
      </c>
      <c r="K8" s="81">
        <v>1</v>
      </c>
      <c r="L8" s="81">
        <v>2270</v>
      </c>
      <c r="M8" s="55"/>
    </row>
    <row r="9" spans="1:13" ht="16.7" customHeight="1" x14ac:dyDescent="0.2">
      <c r="A9" s="68">
        <v>4</v>
      </c>
      <c r="B9" s="73" t="s">
        <v>52</v>
      </c>
      <c r="C9" s="81">
        <v>114</v>
      </c>
      <c r="D9" s="81">
        <v>110384.17</v>
      </c>
      <c r="E9" s="81">
        <v>44</v>
      </c>
      <c r="F9" s="81">
        <v>62846.53</v>
      </c>
      <c r="G9" s="81"/>
      <c r="H9" s="81"/>
      <c r="I9" s="81">
        <v>64</v>
      </c>
      <c r="J9" s="81">
        <v>53437.54</v>
      </c>
      <c r="K9" s="81">
        <v>64</v>
      </c>
      <c r="L9" s="81">
        <v>59463.4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128</v>
      </c>
      <c r="D10" s="81">
        <v>118948</v>
      </c>
      <c r="E10" s="81">
        <v>105</v>
      </c>
      <c r="F10" s="81">
        <v>100218.68</v>
      </c>
      <c r="G10" s="81">
        <v>6</v>
      </c>
      <c r="H10" s="81">
        <v>5266.6</v>
      </c>
      <c r="I10" s="81">
        <v>5</v>
      </c>
      <c r="J10" s="81">
        <v>5380.8</v>
      </c>
      <c r="K10" s="81">
        <v>18</v>
      </c>
      <c r="L10" s="81">
        <v>16344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2</v>
      </c>
      <c r="D11" s="81">
        <v>4540</v>
      </c>
      <c r="E11" s="81"/>
      <c r="F11" s="81"/>
      <c r="G11" s="81"/>
      <c r="H11" s="81"/>
      <c r="I11" s="81">
        <v>2</v>
      </c>
      <c r="J11" s="81">
        <v>2724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126</v>
      </c>
      <c r="D12" s="81">
        <v>114408</v>
      </c>
      <c r="E12" s="81">
        <v>105</v>
      </c>
      <c r="F12" s="81">
        <v>100218.68</v>
      </c>
      <c r="G12" s="81">
        <v>6</v>
      </c>
      <c r="H12" s="81">
        <v>5266.6</v>
      </c>
      <c r="I12" s="81">
        <v>3</v>
      </c>
      <c r="J12" s="81">
        <v>2656.8</v>
      </c>
      <c r="K12" s="81">
        <v>18</v>
      </c>
      <c r="L12" s="81">
        <v>16344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86</v>
      </c>
      <c r="D13" s="81">
        <v>78088</v>
      </c>
      <c r="E13" s="81">
        <v>81</v>
      </c>
      <c r="F13" s="81">
        <v>73480.800000000003</v>
      </c>
      <c r="G13" s="81">
        <v>16</v>
      </c>
      <c r="H13" s="81">
        <v>7062.4</v>
      </c>
      <c r="I13" s="81"/>
      <c r="J13" s="81"/>
      <c r="K13" s="81"/>
      <c r="L13" s="81"/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76</v>
      </c>
      <c r="D15" s="81">
        <v>36547</v>
      </c>
      <c r="E15" s="81">
        <v>70</v>
      </c>
      <c r="F15" s="81">
        <v>31840.2</v>
      </c>
      <c r="G15" s="81">
        <v>1</v>
      </c>
      <c r="H15" s="81">
        <v>454</v>
      </c>
      <c r="I15" s="81"/>
      <c r="J15" s="81"/>
      <c r="K15" s="81">
        <v>5</v>
      </c>
      <c r="L15" s="81">
        <v>2270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3</v>
      </c>
      <c r="D16" s="81">
        <v>3405</v>
      </c>
      <c r="E16" s="81">
        <v>3</v>
      </c>
      <c r="F16" s="81">
        <v>1362</v>
      </c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73</v>
      </c>
      <c r="D17" s="81">
        <v>33142</v>
      </c>
      <c r="E17" s="81">
        <v>67</v>
      </c>
      <c r="F17" s="81">
        <v>30478.2</v>
      </c>
      <c r="G17" s="81">
        <v>1</v>
      </c>
      <c r="H17" s="81">
        <v>454</v>
      </c>
      <c r="I17" s="81"/>
      <c r="J17" s="81"/>
      <c r="K17" s="81">
        <v>5</v>
      </c>
      <c r="L17" s="81">
        <v>2270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34</v>
      </c>
      <c r="D18" s="81">
        <v>7718</v>
      </c>
      <c r="E18" s="81">
        <v>21</v>
      </c>
      <c r="F18" s="81">
        <v>4750.2</v>
      </c>
      <c r="G18" s="81"/>
      <c r="H18" s="81"/>
      <c r="I18" s="81">
        <v>6</v>
      </c>
      <c r="J18" s="81">
        <v>1362</v>
      </c>
      <c r="K18" s="81">
        <v>8</v>
      </c>
      <c r="L18" s="81">
        <v>1816</v>
      </c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13</v>
      </c>
      <c r="D39" s="82">
        <f t="shared" si="3"/>
        <v>11804</v>
      </c>
      <c r="E39" s="82">
        <f t="shared" si="3"/>
        <v>13</v>
      </c>
      <c r="F39" s="82">
        <f t="shared" si="3"/>
        <v>5902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13</v>
      </c>
      <c r="D40" s="81">
        <f t="shared" si="4"/>
        <v>11804</v>
      </c>
      <c r="E40" s="81">
        <f t="shared" si="4"/>
        <v>13</v>
      </c>
      <c r="F40" s="81">
        <f t="shared" si="4"/>
        <v>5902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13</v>
      </c>
      <c r="D44" s="81">
        <v>11804</v>
      </c>
      <c r="E44" s="81">
        <v>13</v>
      </c>
      <c r="F44" s="81">
        <v>5902</v>
      </c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13</v>
      </c>
      <c r="D46" s="81">
        <v>11804</v>
      </c>
      <c r="E46" s="81">
        <v>13</v>
      </c>
      <c r="F46" s="81">
        <v>5902</v>
      </c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9</v>
      </c>
      <c r="D50" s="82">
        <f t="shared" si="5"/>
        <v>442.65</v>
      </c>
      <c r="E50" s="82">
        <f t="shared" si="5"/>
        <v>9</v>
      </c>
      <c r="F50" s="82">
        <f t="shared" si="5"/>
        <v>442.84000000000003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4</v>
      </c>
      <c r="D51" s="81">
        <v>102.15</v>
      </c>
      <c r="E51" s="81">
        <v>4</v>
      </c>
      <c r="F51" s="81">
        <v>102.34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4</v>
      </c>
      <c r="D52" s="81">
        <v>272.39999999999998</v>
      </c>
      <c r="E52" s="81">
        <v>4</v>
      </c>
      <c r="F52" s="81">
        <v>272.39999999999998</v>
      </c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>
        <v>1</v>
      </c>
      <c r="D54" s="81">
        <v>68.099999999999994</v>
      </c>
      <c r="E54" s="81">
        <v>1</v>
      </c>
      <c r="F54" s="81">
        <v>68.099999999999994</v>
      </c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243</v>
      </c>
      <c r="D55" s="82">
        <v>110322</v>
      </c>
      <c r="E55" s="82">
        <v>130</v>
      </c>
      <c r="F55" s="82">
        <v>59020</v>
      </c>
      <c r="G55" s="82"/>
      <c r="H55" s="82"/>
      <c r="I55" s="82">
        <v>243</v>
      </c>
      <c r="J55" s="82">
        <v>110322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766</v>
      </c>
      <c r="D56" s="82">
        <f t="shared" si="6"/>
        <v>617595.14</v>
      </c>
      <c r="E56" s="82">
        <f t="shared" si="6"/>
        <v>532</v>
      </c>
      <c r="F56" s="82">
        <f t="shared" si="6"/>
        <v>465505.33</v>
      </c>
      <c r="G56" s="82">
        <f t="shared" si="6"/>
        <v>27</v>
      </c>
      <c r="H56" s="82">
        <f t="shared" si="6"/>
        <v>18290</v>
      </c>
      <c r="I56" s="82">
        <f t="shared" si="6"/>
        <v>319</v>
      </c>
      <c r="J56" s="82">
        <f t="shared" si="6"/>
        <v>170722.89</v>
      </c>
      <c r="K56" s="82">
        <f t="shared" si="6"/>
        <v>96</v>
      </c>
      <c r="L56" s="82">
        <f t="shared" si="6"/>
        <v>82163.399999999994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01.01.2021, Кінець періоду: 31.12.2021&amp;L31427AA5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96</v>
      </c>
      <c r="F4" s="152">
        <f>SUM(F5:F25)</f>
        <v>82163.399999999994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11</v>
      </c>
      <c r="F5" s="137">
        <v>11155.4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>
        <v>3</v>
      </c>
      <c r="F6" s="137">
        <v>3816</v>
      </c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66</v>
      </c>
      <c r="F7" s="137">
        <v>54934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2</v>
      </c>
      <c r="F10" s="137">
        <v>1816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>
        <v>1</v>
      </c>
      <c r="F11" s="137">
        <v>454</v>
      </c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11</v>
      </c>
      <c r="F13" s="137">
        <v>9080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1</v>
      </c>
      <c r="F14" s="137">
        <v>454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1</v>
      </c>
      <c r="F17" s="137">
        <v>454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15" x14ac:dyDescent="0.2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01.01.2021, Кінець періоду: 31.12.2021&amp;L31427AA5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2022-01-24T08:30:56Z</dcterms:created>
  <dcterms:modified xsi:type="dcterms:W3CDTF">2022-01-24T08:30:56Z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31427AA5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