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<sst xmlns="http://schemas.openxmlformats.org/spreadsheetml/2006/main" count="4547" uniqueCount="2368">
  <si>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</si>
  <si>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</si>
  <si>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</si>
  <si>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</si>
  <si>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</si>
  <si>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</si>
  <si>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</si>
  <si>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</si>
  <si>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</si>
  <si>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</si>
  <si>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</si>
  <si>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</si>
  <si>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</si>
  <si>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</si>
  <si>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</si>
  <si>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</si>
  <si>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</si>
  <si>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</si>
  <si>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</si>
  <si>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</si>
  <si>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</si>
  <si>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</si>
  <si>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</si>
  <si>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</si>
  <si>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</si>
  <si>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</si>
  <si>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</si>
  <si>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</si>
  <si>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</si>
  <si>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</si>
  <si>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</si>
  <si>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</si>
  <si>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</si>
  <si>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</si>
  <si>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</si>
  <si>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</si>
  <si>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</si>
  <si>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</si>
  <si>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</si>
  <si>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</si>
  <si>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</si>
  <si>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</si>
  <si>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</si>
  <si>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</si>
  <si>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</si>
  <si>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</si>
  <si>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</si>
  <si>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</si>
  <si>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</si>
  <si>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</si>
  <si>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</si>
  <si>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</si>
  <si>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</si>
  <si>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</si>
  <si>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</si>
  <si>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</si>
  <si>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</si>
  <si>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</si>
  <si>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</si>
  <si>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</si>
  <si>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</si>
  <si>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</si>
  <si>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</si>
  <si>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</si>
  <si>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</si>
  <si>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</si>
  <si>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</si>
  <si>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</si>
  <si>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</si>
  <si>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</si>
  <si>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</si>
  <si>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</si>
  <si>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</si>
  <si>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</si>
  <si>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</si>
  <si>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</si>
  <si>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</si>
  <si>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</si>
  <si>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</si>
  <si>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</si>
  <si>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</si>
  <si>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</si>
  <si>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</si>
  <si>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</si>
  <si>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</si>
  <si>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</si>
  <si>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</si>
  <si>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</si>
  <si>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</si>
  <si>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</si>
  <si>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</si>
  <si>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</si>
  <si>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</si>
  <si>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</si>
  <si>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</si>
  <si>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</si>
  <si>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</si>
  <si>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</si>
  <si>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</si>
  <si>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</si>
  <si>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</si>
  <si>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</si>
  <si>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</si>
  <si>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</si>
  <si>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</si>
  <si>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</si>
  <si>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</si>
  <si>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</si>
  <si>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</si>
  <si>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</si>
  <si>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</si>
  <si>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</si>
  <si>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</si>
  <si>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</si>
  <si>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</si>
  <si>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</si>
  <si>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</si>
  <si>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</si>
  <si>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</si>
  <si>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</si>
  <si>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</si>
  <si>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</si>
  <si>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</si>
  <si>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</si>
  <si>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</si>
  <si>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</si>
  <si>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</si>
  <si>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</si>
  <si>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</si>
  <si>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</si>
  <si>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</si>
  <si>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</si>
  <si>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</si>
  <si>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</si>
  <si>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</si>
  <si>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</si>
  <si>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</si>
  <si>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</si>
  <si>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</si>
  <si>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</si>
  <si>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</si>
  <si>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</si>
  <si>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</si>
  <si>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</si>
  <si>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</si>
  <si>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</si>
  <si>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</si>
  <si>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</si>
  <si>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</si>
  <si>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</si>
  <si>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</si>
  <si>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</si>
  <si>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</si>
  <si>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</si>
  <si>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</si>
  <si>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</si>
  <si>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</si>
  <si>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</si>
  <si>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</si>
  <si>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</si>
  <si>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</si>
  <si>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</si>
  <si>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</si>
  <si>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</si>
  <si>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</si>
  <si>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</si>
  <si>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</si>
  <si>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</si>
  <si>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</si>
  <si>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</si>
  <si>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</si>
  <si>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</si>
  <si>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</si>
  <si>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</si>
  <si>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</si>
  <si>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</si>
  <si>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</si>
  <si>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</si>
  <si>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</si>
  <si>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</si>
  <si>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</si>
  <si>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</si>
  <si>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</si>
  <si>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</si>
  <si>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</si>
  <si>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</si>
  <si>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</si>
  <si>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</si>
  <si>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</si>
  <si>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</si>
  <si>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</si>
  <si>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</si>
  <si>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</si>
  <si>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</si>
  <si>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</si>
  <si>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</si>
  <si>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</si>
  <si>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</si>
  <si>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</si>
  <si>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</si>
  <si>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</si>
  <si>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</si>
  <si>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</si>
  <si>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</si>
  <si>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</si>
  <si>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</si>
  <si>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</si>
  <si>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</si>
  <si>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</si>
  <si>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</si>
  <si>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</si>
  <si>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</si>
  <si>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</si>
  <si>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</si>
  <si>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</si>
  <si>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</si>
  <si>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</si>
  <si>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</si>
  <si>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</si>
  <si>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</si>
  <si>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</si>
  <si>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</si>
  <si>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</si>
  <si>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</si>
  <si>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</si>
  <si>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</si>
  <si>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</si>
  <si>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</si>
  <si>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</si>
  <si>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</si>
  <si>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</si>
  <si>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</si>
  <si>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</si>
  <si>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</si>
  <si>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</si>
  <si>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</si>
  <si>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</si>
  <si>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</si>
  <si>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</si>
  <si>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</si>
  <si>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</si>
  <si>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</si>
  <si>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</si>
  <si>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</si>
  <si>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</si>
  <si>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</si>
  <si>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</si>
  <si>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</si>
  <si>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</si>
  <si>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</si>
  <si>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</si>
  <si>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</si>
  <si>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</si>
  <si>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</si>
  <si>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</si>
  <si>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</si>
  <si>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</si>
  <si>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</si>
  <si>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</si>
  <si>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</si>
  <si>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</si>
  <si>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</si>
  <si>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</si>
  <si>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</si>
  <si>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</si>
  <si>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</si>
  <si>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</si>
  <si>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</si>
  <si>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</si>
  <si>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</si>
  <si>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</si>
  <si>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</si>
  <si>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</si>
  <si>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</si>
  <si>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</si>
  <si>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</si>
  <si>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</si>
  <si>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</si>
  <si>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</si>
  <si>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</si>
  <si>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</si>
  <si>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</si>
  <si>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</si>
  <si>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</si>
  <si>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</si>
  <si>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</si>
  <si>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</si>
  <si>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</si>
  <si>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</si>
  <si>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</si>
  <si>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</si>
  <si>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</si>
  <si>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</si>
  <si>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</si>
  <si>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</si>
  <si>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</si>
  <si>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</si>
  <si>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</si>
  <si>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</si>
  <si>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</si>
  <si>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</si>
  <si>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</si>
  <si>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</si>
  <si>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</si>
  <si>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</si>
  <si>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</si>
  <si>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</si>
  <si>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</si>
  <si>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</si>
  <si>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</si>
  <si>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</si>
  <si>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</si>
  <si>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</si>
  <si>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</si>
  <si>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</si>
  <si>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</si>
  <si>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</si>
  <si>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</si>
  <si>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</si>
  <si>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</si>
  <si>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</si>
  <si>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</si>
  <si>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</si>
  <si>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</si>
  <si>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</si>
  <si>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</si>
  <si>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</si>
  <si>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</si>
  <si>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</si>
  <si>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</si>
  <si>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</si>
  <si>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</si>
  <si>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</si>
  <si>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</si>
  <si>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</si>
  <si>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</si>
  <si>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</si>
  <si>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</si>
  <si>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</si>
  <si>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</si>
  <si>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</si>
  <si>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</si>
  <si>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</si>
  <si>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</si>
  <si>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</si>
  <si>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</si>
  <si>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</si>
  <si>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</si>
  <si>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</si>
  <si>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</si>
  <si>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</si>
  <si>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</si>
  <si>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</si>
  <si>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</si>
  <si>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</si>
  <si>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</si>
  <si>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</si>
  <si>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</si>
  <si>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</si>
  <si>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</si>
  <si>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</si>
  <si>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</si>
  <si>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</si>
  <si>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</si>
  <si>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</si>
  <si>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</si>
  <si>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</si>
  <si>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</si>
  <si>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</si>
  <si>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</si>
  <si>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</si>
  <si>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</si>
  <si>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</si>
  <si>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</si>
  <si>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</si>
  <si>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</si>
  <si>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</si>
  <si>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</si>
  <si>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</si>
  <si>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</si>
  <si>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</si>
  <si>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</si>
  <si>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</si>
  <si>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</si>
  <si>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</si>
  <si>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</si>
  <si>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</si>
  <si>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</si>
  <si>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</si>
  <si>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</si>
  <si>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</si>
  <si>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</si>
  <si>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</si>
  <si>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</si>
  <si>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</si>
  <si>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</si>
  <si>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</si>
  <si>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</si>
  <si>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</si>
  <si>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</si>
  <si>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</si>
  <si>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</si>
  <si>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</si>
  <si>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</si>
  <si>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</si>
  <si>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</si>
  <si>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</si>
  <si>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</si>
  <si>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</si>
  <si>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</si>
  <si>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</si>
  <si>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</si>
  <si>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</si>
  <si>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</si>
  <si>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</si>
  <si>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</si>
  <si>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</si>
  <si>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</si>
  <si>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</si>
  <si>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</si>
  <si>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</si>
  <si>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</si>
  <si>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</si>
  <si>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</si>
  <si>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</si>
  <si>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</si>
  <si>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</si>
  <si>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</si>
  <si>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</si>
  <si>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</si>
  <si>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</si>
  <si>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</si>
  <si>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</si>
  <si>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</si>
  <si>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</si>
  <si>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</si>
  <si>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</si>
  <si>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</si>
  <si>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</si>
  <si>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</si>
  <si>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</si>
  <si>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</si>
  <si>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</si>
  <si>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</si>
  <si>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</si>
  <si>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</si>
  <si>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</si>
  <si>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</si>
  <si>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</si>
  <si>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</si>
  <si>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</si>
  <si>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</si>
  <si>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</si>
  <si>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</si>
  <si>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</si>
  <si>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</si>
  <si>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</si>
  <si>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</si>
  <si>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</si>
  <si>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</si>
  <si>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</si>
  <si>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</si>
  <si>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</si>
  <si>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</si>
  <si>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</si>
  <si>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</si>
  <si>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</si>
  <si>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</si>
  <si>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</si>
  <si>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</si>
  <si>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</si>
  <si>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</si>
  <si>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</si>
  <si>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</si>
  <si>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</si>
  <si>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</si>
  <si>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</si>
  <si>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</si>
  <si>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</si>
  <si>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</si>
  <si>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</si>
  <si>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</si>
  <si>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</si>
  <si>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</si>
  <si>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</si>
  <si>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</si>
  <si>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</si>
  <si>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</si>
  <si>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</si>
  <si>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</si>
  <si>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</si>
  <si>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</si>
  <si>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</si>
  <si>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</si>
  <si>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</si>
  <si>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</si>
  <si>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</si>
  <si>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</si>
  <si>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</si>
  <si>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</si>
  <si>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</si>
  <si>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</si>
  <si>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</si>
  <si>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</si>
  <si>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</si>
  <si>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</si>
  <si>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</si>
  <si>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</si>
  <si>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</si>
  <si>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</si>
  <si>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</si>
  <si>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</si>
  <si>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</si>
  <si>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</si>
  <si>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</si>
  <si>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</si>
  <si>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</si>
  <si>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</si>
  <si>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</si>
  <si>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</si>
  <si>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</si>
  <si>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</si>
  <si>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</si>
  <si>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</si>
  <si>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</si>
  <si>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</si>
  <si>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</si>
  <si>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</si>
  <si>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</si>
  <si>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</si>
  <si>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</si>
  <si>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</si>
  <si>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</si>
  <si>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</si>
  <si>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</si>
  <si>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</si>
  <si>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</si>
  <si>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</si>
  <si>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</si>
  <si>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</si>
  <si>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</si>
  <si>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</si>
  <si>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</si>
  <si>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</si>
  <si>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</si>
  <si>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</si>
  <si>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</si>
  <si>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</si>
  <si>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</si>
  <si>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</si>
  <si>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</si>
  <si>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</si>
  <si>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</si>
  <si>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</si>
  <si>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</si>
  <si>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</si>
  <si>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</si>
  <si>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</si>
  <si>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</si>
  <si>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</si>
  <si>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</si>
  <si>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</si>
  <si>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</si>
  <si>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</si>
  <si>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</si>
  <si>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</si>
  <si>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</si>
  <si>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</si>
  <si>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</si>
  <si>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</si>
  <si>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</si>
  <si>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</si>
  <si>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</si>
  <si>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</si>
  <si>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</si>
  <si>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</si>
  <si>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</si>
  <si>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</si>
  <si>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</si>
  <si>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</si>
  <si>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</si>
  <si>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</si>
  <si>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</si>
  <si>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</si>
  <si>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</si>
  <si>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</si>
  <si>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</si>
  <si>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</si>
  <si>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</si>
  <si>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</si>
  <si>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</si>
  <si>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</si>
  <si>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</si>
  <si>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</si>
  <si>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</si>
  <si>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</si>
  <si>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</si>
  <si>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</si>
  <si>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</si>
  <si>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</si>
  <si>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</si>
  <si>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</si>
  <si>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</si>
  <si>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</si>
  <si>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</si>
  <si>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</si>
  <si>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</si>
  <si>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</si>
  <si>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</si>
  <si>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</si>
  <si>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</si>
  <si>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</si>
  <si>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</si>
  <si>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</si>
  <si>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</si>
  <si>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</si>
  <si>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</si>
  <si>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</si>
  <si>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</si>
  <si>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</si>
  <si>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</si>
  <si>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</si>
  <si>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</si>
  <si>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</si>
  <si>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</si>
  <si>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</si>
  <si>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</si>
  <si>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</si>
  <si>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</si>
  <si>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</si>
  <si>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</si>
  <si>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</si>
  <si>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</si>
  <si>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</si>
  <si>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</si>
  <si>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</si>
  <si>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</si>
  <si>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</si>
  <si>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</si>
  <si>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</si>
  <si>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</si>
  <si>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</si>
  <si>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</si>
  <si>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</si>
  <si>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</si>
  <si>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</si>
  <si>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</si>
  <si>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</si>
  <si>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</si>
  <si>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</si>
  <si>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</si>
  <si>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</si>
  <si>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</si>
  <si>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</si>
  <si>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</si>
  <si>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</si>
  <si>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</si>
  <si>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</si>
  <si>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</si>
  <si>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</si>
  <si>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</si>
  <si>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</si>
  <si>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</si>
  <si>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</si>
  <si>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</si>
  <si>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</si>
  <si>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</si>
  <si>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</si>
  <si>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</si>
  <si>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</si>
  <si>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</si>
  <si>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</si>
  <si>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</si>
  <si>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</si>
  <si>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</si>
  <si>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</si>
  <si>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</si>
  <si>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</si>
  <si>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</si>
  <si>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</si>
  <si>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</si>
  <si>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</si>
  <si>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</si>
  <si>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</si>
  <si>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</si>
  <si>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</si>
  <si>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</si>
  <si>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</si>
  <si>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</si>
  <si>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</si>
  <si>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</si>
  <si>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</si>
  <si>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</si>
  <si>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</si>
  <si>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</si>
  <si>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</si>
  <si>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</si>
  <si>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</si>
  <si>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</si>
  <si>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</si>
  <si>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</si>
  <si>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</si>
  <si>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</si>
  <si>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</si>
  <si>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</si>
  <si>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</si>
  <si>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</si>
  <si>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</si>
  <si>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</si>
  <si>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</si>
  <si>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</si>
  <si>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</si>
  <si>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</si>
  <si>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</si>
  <si>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</si>
  <si>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</si>
  <si>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</si>
  <si>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</si>
  <si>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</si>
  <si>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</si>
  <si>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</si>
  <si>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</si>
  <si>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</si>
  <si>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</si>
  <si>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</si>
  <si>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</si>
  <si>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</si>
  <si>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</si>
  <si>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</si>
  <si>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</si>
  <si>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</si>
  <si>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</si>
  <si>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</si>
  <si>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</si>
  <si>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</si>
  <si>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</si>
  <si>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</si>
  <si>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</si>
  <si>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</si>
  <si>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</si>
  <si>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</si>
  <si>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</si>
  <si>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</si>
  <si>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</si>
  <si>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</si>
  <si>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</si>
  <si>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</si>
  <si>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</si>
  <si>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</si>
  <si>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</si>
  <si>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</si>
  <si>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</si>
  <si>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</si>
  <si>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</si>
  <si>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</si>
  <si>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</si>
  <si>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</si>
  <si>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</si>
  <si>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</si>
  <si>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</si>
  <si>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</si>
  <si>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</si>
  <si>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</si>
  <si>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</si>
  <si>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</si>
  <si>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</si>
  <si>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</si>
  <si>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</si>
  <si>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</si>
  <si>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</si>
  <si>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</si>
  <si>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</si>
  <si>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</si>
  <si>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</si>
  <si>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</si>
  <si>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</si>
  <si>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</si>
  <si>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</si>
  <si>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</si>
  <si>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</si>
  <si>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</si>
  <si>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</si>
  <si>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</si>
  <si>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</si>
  <si>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</si>
  <si>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</si>
  <si>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</si>
  <si>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</si>
  <si>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</si>
  <si>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</si>
  <si>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</si>
  <si>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</si>
  <si>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</si>
  <si>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</si>
  <si>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</si>
  <si>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</si>
  <si>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</si>
  <si>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</si>
  <si>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</si>
  <si>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</si>
  <si>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</si>
  <si>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</si>
  <si>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</si>
  <si>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</si>
  <si>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</si>
  <si>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</si>
  <si>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</si>
  <si>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</si>
  <si>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</si>
  <si>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</si>
  <si>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</si>
  <si>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</si>
  <si>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</si>
  <si>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</si>
  <si>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</si>
  <si>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</si>
  <si>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</si>
  <si>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</si>
  <si>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</si>
  <si>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</si>
  <si>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</si>
  <si>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</si>
  <si>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</si>
  <si>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</si>
  <si>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</si>
  <si>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</si>
  <si>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</si>
  <si>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</si>
  <si>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</si>
  <si>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</si>
  <si>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</si>
  <si>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</si>
  <si>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</si>
  <si>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</si>
  <si>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</si>
  <si>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</si>
  <si>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</si>
  <si>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</si>
  <si>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</si>
  <si>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</si>
  <si>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</si>
  <si>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</si>
  <si>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</si>
  <si>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</si>
  <si>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</si>
  <si>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</si>
  <si>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</si>
  <si>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</si>
  <si>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</si>
  <si>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</si>
  <si>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</si>
  <si>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</si>
  <si>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</si>
  <si>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</si>
  <si>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</si>
  <si>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</si>
  <si>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</si>
  <si>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</si>
  <si>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</si>
  <si>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</si>
  <si>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</si>
  <si>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</si>
  <si>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</si>
  <si>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</si>
  <si>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</si>
  <si>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</si>
  <si>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</si>
  <si>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</si>
  <si>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</si>
  <si>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</si>
  <si>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</si>
  <si>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</si>
  <si>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</si>
  <si>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</si>
  <si>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</si>
  <si>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</si>
  <si>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</si>
  <si>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</si>
  <si>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</si>
  <si>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</si>
  <si>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</si>
  <si>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</si>
  <si>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</si>
  <si>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</si>
  <si>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</si>
  <si>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</si>
  <si>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</si>
  <si>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</si>
  <si>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</si>
  <si>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</si>
  <si>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</si>
  <si>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</si>
  <si>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</si>
  <si>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</si>
  <si>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</si>
  <si>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</si>
  <si>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</si>
  <si>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</si>
  <si>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</si>
  <si>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</si>
  <si>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</si>
  <si>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</si>
  <si>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</si>
  <si>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</si>
  <si>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</si>
  <si>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</si>
  <si>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</si>
  <si>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</si>
  <si>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</si>
  <si>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</si>
  <si>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</si>
  <si>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</si>
  <si>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</si>
  <si>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</si>
  <si>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</si>
  <si>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</si>
  <si>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</si>
  <si>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</si>
  <si>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</si>
  <si>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</si>
  <si>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</si>
  <si>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</si>
  <si>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</si>
  <si>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</si>
  <si>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</si>
  <si>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</si>
  <si>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</si>
  <si>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</si>
  <si>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</si>
  <si>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</si>
  <si>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</si>
  <si>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</si>
  <si>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</si>
  <si>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</si>
  <si>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</si>
  <si>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</si>
  <si>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</si>
  <si>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</si>
  <si>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</si>
  <si>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</si>
  <si>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</si>
  <si>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</si>
  <si>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</si>
  <si>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</si>
  <si>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</si>
  <si>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</si>
  <si>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</si>
  <si>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</si>
  <si>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</si>
  <si>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</si>
  <si>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</si>
  <si>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</si>
  <si>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</si>
  <si>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</si>
  <si>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</si>
  <si>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</si>
  <si>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</si>
  <si>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</si>
  <si>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</si>
  <si>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</si>
  <si>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</si>
  <si>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</si>
  <si>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</si>
  <si>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</si>
  <si>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</si>
  <si>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</si>
  <si>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</si>
  <si>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</si>
  <si>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</si>
  <si>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</si>
  <si>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</si>
  <si>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</si>
  <si>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</si>
  <si>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</si>
  <si>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</si>
  <si>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</si>
  <si>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</si>
  <si>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</si>
  <si>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</si>
  <si>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</si>
  <si>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</si>
  <si>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</si>
  <si>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</si>
  <si>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</si>
  <si>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</si>
  <si>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</si>
  <si>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</si>
  <si>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</si>
  <si>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</si>
  <si>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</si>
  <si>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</si>
  <si>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</si>
  <si>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</si>
  <si>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</si>
  <si>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</si>
  <si>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</si>
  <si>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</si>
  <si>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</si>
  <si>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</si>
  <si>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</si>
  <si>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</si>
  <si>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</si>
  <si>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</si>
  <si>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</si>
  <si>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</si>
  <si>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</si>
  <si>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</si>
  <si>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</si>
  <si>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</si>
  <si>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</si>
  <si>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</si>
  <si>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</si>
  <si>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</si>
  <si>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</si>
  <si>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</si>
  <si>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</si>
  <si>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</si>
  <si>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</si>
  <si>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</si>
  <si>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</si>
  <si>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</si>
  <si>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</si>
  <si>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</si>
  <si>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</si>
  <si>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</si>
  <si>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</si>
  <si>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</si>
  <si>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</si>
  <si>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</si>
  <si>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</si>
  <si>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</si>
  <si>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</si>
  <si>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</si>
  <si>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</si>
  <si>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</si>
  <si>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</si>
  <si>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</si>
  <si>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</si>
  <si>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</si>
  <si>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</si>
  <si>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</si>
  <si>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</si>
  <si>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</si>
  <si>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</si>
  <si>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</si>
  <si>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</si>
  <si>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</si>
  <si>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</si>
  <si>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</si>
  <si>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</si>
  <si>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</si>
  <si>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</si>
  <si>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</si>
  <si>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</si>
  <si>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</si>
  <si>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</si>
  <si>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</si>
  <si>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</si>
  <si>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</si>
  <si>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</si>
  <si>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</si>
  <si>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</si>
  <si>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</si>
  <si>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</si>
  <si>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</si>
  <si>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</si>
  <si>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</si>
  <si>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</si>
  <si>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</si>
  <si>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</si>
  <si>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</si>
  <si>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</si>
  <si>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</si>
  <si>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</si>
  <si>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</si>
  <si>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</si>
  <si>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</si>
  <si>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</si>
  <si>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</si>
  <si>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</si>
  <si>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</si>
  <si>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</si>
  <si>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</si>
  <si>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</si>
  <si>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</si>
  <si>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</si>
  <si>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</si>
  <si>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</si>
  <si>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</si>
  <si>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</si>
  <si>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</si>
  <si>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</si>
  <si>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</si>
  <si>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</si>
  <si>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</si>
  <si>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</si>
  <si>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</si>
  <si>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</si>
  <si>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</si>
  <si>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</si>
  <si>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</si>
  <si>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</si>
  <si>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</si>
  <si>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</si>
  <si>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</si>
  <si>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</si>
  <si>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</si>
  <si>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</si>
  <si>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</si>
  <si>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</si>
  <si>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</si>
  <si>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</si>
  <si>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</si>
  <si>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</si>
  <si>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</si>
  <si>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</si>
  <si>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</si>
  <si>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</si>
  <si>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</si>
  <si>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</si>
  <si>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</si>
  <si>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</si>
  <si>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</si>
  <si>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</si>
  <si>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</si>
  <si>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</si>
  <si>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</si>
  <si>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</si>
  <si>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</si>
  <si>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</si>
  <si>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</si>
  <si>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</si>
  <si>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</si>
  <si>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</si>
  <si>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</si>
  <si>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</si>
  <si>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</si>
  <si>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</si>
  <si>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</si>
  <si>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</si>
  <si>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</si>
  <si>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</si>
  <si>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</si>
  <si>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</si>
  <si>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</si>
  <si>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</si>
  <si>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</si>
  <si>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</si>
  <si>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</si>
  <si>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</si>
  <si>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</si>
  <si>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</si>
  <si>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</si>
  <si>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</si>
  <si>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</si>
  <si>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</si>
  <si>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</si>
  <si>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</si>
  <si>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</si>
  <si>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</si>
  <si>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</si>
  <si>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</si>
  <si>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</si>
  <si>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</si>
  <si>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</si>
  <si>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</si>
  <si>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</si>
  <si>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</si>
  <si>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</si>
  <si>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</si>
  <si>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</si>
  <si>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</si>
  <si>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</si>
  <si>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</si>
  <si>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</si>
  <si>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</si>
  <si>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</si>
  <si>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</si>
  <si>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</si>
  <si>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</si>
  <si>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</si>
  <si>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</si>
  <si>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</si>
  <si>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</si>
  <si>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</si>
  <si>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</si>
  <si>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</si>
  <si>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</si>
  <si>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</si>
  <si>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</si>
  <si>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</si>
  <si>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</si>
  <si>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</si>
  <si>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</si>
  <si>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</si>
  <si>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</si>
  <si>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</si>
  <si>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</si>
  <si>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</si>
  <si>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</si>
  <si>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</si>
  <si>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</si>
  <si>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</si>
  <si>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</si>
  <si>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</si>
  <si>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</si>
  <si>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</si>
  <si>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</si>
  <si>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</si>
  <si>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</si>
  <si>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</si>
  <si>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</si>
  <si>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</si>
  <si>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</si>
  <si>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</si>
  <si>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</si>
  <si>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</si>
  <si>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</si>
  <si>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</si>
  <si>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</si>
  <si>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</si>
  <si>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</si>
  <si>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</si>
  <si>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</si>
  <si>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</si>
  <si>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</si>
  <si>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</si>
  <si>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</si>
  <si>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</si>
  <si>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</si>
  <si>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</si>
  <si>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</si>
  <si>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</si>
  <si>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</si>
  <si>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</si>
  <si>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</si>
  <si>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</si>
  <si>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</si>
  <si>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</si>
  <si>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</si>
  <si>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</si>
  <si>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</si>
  <si>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</si>
  <si>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</si>
  <si>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</si>
  <si>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</si>
  <si>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</si>
  <si>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</si>
  <si>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</si>
  <si>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</si>
  <si>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</si>
  <si>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</si>
  <si>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</si>
  <si>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</si>
  <si>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</si>
  <si>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</si>
  <si>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</si>
  <si>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</si>
  <si>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</si>
  <si>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</si>
  <si>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</si>
  <si>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</si>
  <si>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</si>
  <si>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</si>
  <si>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</si>
  <si>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</si>
  <si>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</si>
  <si>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</si>
  <si>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</si>
  <si>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</si>
  <si>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</si>
  <si>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</si>
  <si>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</si>
  <si>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</si>
  <si>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</si>
  <si>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</si>
  <si>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</si>
  <si>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</si>
  <si>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</si>
  <si>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</si>
  <si>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</si>
  <si>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</si>
  <si>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</si>
  <si>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</si>
  <si>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</si>
  <si>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</si>
  <si>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</si>
  <si>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</si>
  <si>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</si>
  <si>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</si>
  <si>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</si>
  <si>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</si>
  <si>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</si>
  <si>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</si>
  <si>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</si>
  <si>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</si>
  <si>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</si>
  <si>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</si>
  <si>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</si>
  <si>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</si>
  <si>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</si>
  <si>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</si>
  <si>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</si>
  <si>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</si>
  <si>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</si>
  <si>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</si>
  <si>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</si>
  <si>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</si>
  <si>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</si>
  <si>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</si>
  <si>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</si>
  <si>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</si>
  <si>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</si>
  <si>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</si>
  <si>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</si>
  <si>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</si>
  <si>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</si>
  <si>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</si>
  <si>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</si>
  <si>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</si>
  <si>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</si>
  <si>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</si>
  <si>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</si>
  <si>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</si>
  <si>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</si>
  <si>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</si>
  <si>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</si>
  <si>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</si>
  <si>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</si>
  <si>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</si>
  <si>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</si>
  <si>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</si>
  <si>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</si>
  <si>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</si>
  <si>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</si>
  <si>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</si>
  <si>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</si>
  <si>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</si>
  <si>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</si>
  <si>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</si>
  <si>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</si>
  <si>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</si>
  <si>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</si>
  <si>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</si>
  <si>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</si>
  <si>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</si>
  <si>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</si>
  <si>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</si>
  <si>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</si>
  <si>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</si>
  <si>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</si>
  <si>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</si>
  <si>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</si>
  <si>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</si>
  <si>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</si>
  <si>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</si>
  <si>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</si>
  <si>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</si>
  <si>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</si>
  <si>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</si>
  <si>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</si>
  <si>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</si>
  <si>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</si>
  <si>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</si>
  <si>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</si>
  <si>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</si>
  <si>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</si>
  <si>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</si>
  <si>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</si>
  <si>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</si>
  <si>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</si>
  <si>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</si>
  <si>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</si>
  <si>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</si>
  <si>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</si>
  <si>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</si>
  <si>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</si>
  <si>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</si>
  <si>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</si>
  <si>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</si>
  <si>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</si>
  <si>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</si>
  <si>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</si>
  <si>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</si>
  <si>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</si>
  <si>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</si>
  <si>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</si>
  <si>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</si>
  <si>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</si>
  <si>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</si>
  <si>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</si>
  <si>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</si>
  <si>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</si>
  <si>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</si>
  <si>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</si>
  <si>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</si>
  <si>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</si>
  <si>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</si>
  <si>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</si>
  <si>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</si>
  <si>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</si>
  <si>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</si>
  <si>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</si>
  <si>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</si>
  <si>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</si>
  <si>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</si>
  <si>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</si>
  <si>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</si>
  <si>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</si>
  <si>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</si>
  <si>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</si>
  <si>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</si>
  <si>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</si>
  <si>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</si>
  <si>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</si>
  <si>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</si>
  <si>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</si>
  <si>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</si>
  <si>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</si>
  <si>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</si>
  <si>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</si>
  <si>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</si>
  <si>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</si>
  <si>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</si>
  <si>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</si>
  <si>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</si>
  <si>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</si>
  <si>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</si>
  <si>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</si>
  <si>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</si>
  <si>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</si>
  <si>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</si>
  <si>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</si>
  <si>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</si>
  <si>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</si>
  <si>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</si>
  <si>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</si>
  <si>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</si>
  <si>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</si>
  <si>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</si>
  <si>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</si>
  <si>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</si>
  <si>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</si>
  <si>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</si>
  <si>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</si>
  <si>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</si>
  <si>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</si>
  <si>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</si>
  <si>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</si>
  <si>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</si>
  <si>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</si>
  <si>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</si>
  <si>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</si>
  <si>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</si>
  <si>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</si>
  <si>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</si>
  <si>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</si>
  <si>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</si>
  <si>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</si>
  <si>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</si>
  <si>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</si>
  <si>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</si>
  <si>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</si>
  <si>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</si>
  <si>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</si>
  <si>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</si>
  <si>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</si>
  <si>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</si>
  <si>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</si>
  <si>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</si>
  <si>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</si>
  <si>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</si>
  <si>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</si>
  <si>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</si>
  <si>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</si>
  <si>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</si>
  <si>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</si>
  <si>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</si>
  <si>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</si>
  <si>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</si>
  <si>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</si>
  <si>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</si>
  <si>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</si>
  <si>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</si>
  <si>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</si>
  <si>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</si>
  <si>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</si>
  <si>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</si>
  <si>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</si>
  <si>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</si>
  <si>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</si>
  <si>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</si>
  <si>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</si>
  <si>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</si>
  <si>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</si>
  <si>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</si>
  <si>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</si>
  <si>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</si>
  <si>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</si>
  <si>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</si>
  <si>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</si>
  <si>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</si>
  <si>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</si>
  <si>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</si>
  <si>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</si>
  <si>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</si>
  <si>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</si>
  <si>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</si>
  <si>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</si>
  <si>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</si>
  <si>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</si>
  <si>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</si>
  <si>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</si>
  <si>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</si>
  <si>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</si>
  <si>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</si>
  <si>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</si>
  <si>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</si>
  <si>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</si>
  <si>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</si>
  <si>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</si>
  <si>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</si>
  <si>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</si>
  <si>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</si>
  <si>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</si>
  <si>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</si>
  <si>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</si>
  <si>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</si>
  <si>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</si>
  <si>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</si>
  <si>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</si>
  <si>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</si>
  <si>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</si>
  <si>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</si>
  <si>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</si>
  <si>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</si>
  <si>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</si>
  <si>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</si>
  <si>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</si>
  <si>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</si>
  <si>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</si>
  <si>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</si>
  <si>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</si>
  <si>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</si>
  <si>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</si>
  <si>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</si>
  <si>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</si>
  <si>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</si>
  <si>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</si>
  <si>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</si>
  <si>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</si>
  <si>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</si>
  <si>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</si>
  <si>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</si>
  <si>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</si>
  <si>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</si>
  <si>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</si>
  <si>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</si>
  <si>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</si>
  <si>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</si>
  <si>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</si>
  <si>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</si>
  <si>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</si>
  <si>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</si>
  <si>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</si>
  <si>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</si>
  <si>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</si>
  <si>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</si>
  <si>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</si>
  <si>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</si>
  <si>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</si>
  <si>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</si>
  <si>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</si>
  <si>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</si>
  <si>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</si>
  <si>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</si>
  <si>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</si>
  <si>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</si>
  <si>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</si>
  <si>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</si>
  <si>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</si>
  <si>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</si>
  <si>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</si>
  <si>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</si>
  <si>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</si>
  <si>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</si>
  <si>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</si>
  <si>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</si>
  <si>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</si>
  <si>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</si>
  <si>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</si>
  <si>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</si>
  <si>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</si>
  <si>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</si>
  <si>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</si>
  <si>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</si>
  <si>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</si>
  <si>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</si>
  <si>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</si>
  <si>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</si>
  <si>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</si>
  <si>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</si>
  <si>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</si>
  <si>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</si>
  <si>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</si>
  <si>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</si>
  <si>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</si>
  <si>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</si>
  <si>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</si>
  <si>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</si>
  <si>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</si>
  <si>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</si>
  <si>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</si>
  <si>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</si>
  <si>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</si>
  <si>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</si>
  <si>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</si>
  <si>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</si>
  <si>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</si>
  <si>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</si>
  <si>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</si>
  <si>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</si>
  <si>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</si>
  <si>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</si>
  <si>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</si>
  <si>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</si>
  <si>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</si>
  <si>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</si>
  <si>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</si>
  <si>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</si>
  <si>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</si>
  <si>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</si>
  <si>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</si>
  <si>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</si>
  <si>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</si>
  <si>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</si>
  <si>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</si>
  <si>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</si>
  <si>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</si>
  <si>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</si>
  <si>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</si>
  <si>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</si>
  <si>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</si>
  <si>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</si>
  <si>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</si>
  <si>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</si>
  <si>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</si>
  <si>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</si>
  <si>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</si>
  <si>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</si>
  <si>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</si>
  <si>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</si>
  <si>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</si>
  <si>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</si>
  <si>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</si>
  <si>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</si>
  <si>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</si>
  <si>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</si>
  <si>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</si>
  <si>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</si>
  <si>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</si>
  <si>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</si>
  <si>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</si>
  <si>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</si>
  <si>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</si>
  <si>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</si>
  <si>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</si>
  <si>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</si>
  <si>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</si>
  <si>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</si>
  <si>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</si>
  <si>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</si>
  <si>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</si>
  <si>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</si>
  <si>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</si>
  <si>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</si>
  <si>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</si>
  <si>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</si>
  <si>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</si>
  <si>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</si>
  <si>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</si>
  <si>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</si>
  <si>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</si>
  <si>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</si>
  <si>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</si>
  <si>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</si>
  <si>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</si>
  <si>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</si>
  <si>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</si>
  <si>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</si>
  <si>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</si>
  <si>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</si>
  <si>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</si>
  <si>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</si>
  <si>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</si>
  <si>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</si>
  <si>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</si>
  <si>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</si>
  <si>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</si>
  <si>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</si>
  <si>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</si>
  <si>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</si>
  <si>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</si>
  <si>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</si>
  <si>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</si>
  <si>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</si>
  <si>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</si>
  <si>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</si>
  <si>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</si>
  <si>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</si>
  <si>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</si>
  <si>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</si>
  <si>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</si>
  <si>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</si>
  <si>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</si>
  <si>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</si>
  <si>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</si>
  <si>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</si>
  <si>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</si>
  <si>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</si>
  <si>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</si>
  <si>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</si>
  <si>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</si>
  <si>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</si>
  <si>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</si>
  <si>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</si>
  <si>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</si>
  <si>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</si>
  <si>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</si>
  <si>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</si>
  <si>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</si>
  <si>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</si>
  <si>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</si>
  <si>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</si>
  <si>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</si>
  <si>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</si>
  <si>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</si>
  <si>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</si>
  <si>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</si>
  <si>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</si>
  <si>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</si>
  <si>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</si>
  <si>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</si>
  <si>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</si>
  <si>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</si>
  <si>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</si>
  <si>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</si>
  <si>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</si>
  <si>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</si>
  <si>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</si>
  <si>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</si>
  <si>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</si>
  <si>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</si>
  <si>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</si>
  <si>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</si>
  <si>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</si>
  <si>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</si>
  <si>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</si>
  <si>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</si>
  <si>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</si>
  <si>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</si>
  <si>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</si>
  <si>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</si>
  <si>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</si>
  <si>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</si>
  <si>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</si>
  <si>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</si>
  <si>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</si>
  <si>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</si>
  <si>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</si>
  <si>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</si>
  <si>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</si>
  <si>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</si>
  <si>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</si>
  <si>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</si>
  <si>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</si>
  <si>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</si>
  <si>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</si>
  <si>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</si>
  <si>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</si>
  <si>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</si>
  <si>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</si>
  <si>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</si>
  <si>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</si>
  <si>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</si>
  <si>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</si>
  <si>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</si>
  <si>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</si>
  <si>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</si>
  <si>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</si>
  <si>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</si>
  <si>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</si>
  <si>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</si>
  <si>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</si>
  <si>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</si>
  <si>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</si>
  <si>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</si>
  <si>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</si>
  <si>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</si>
  <si>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</si>
  <si>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</si>
  <si>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</si>
  <si>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</si>
  <si>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</si>
  <si>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</si>
  <si>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</si>
  <si>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</si>
  <si>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</si>
  <si>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</si>
  <si>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</si>
  <si>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</si>
  <si>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</si>
  <si>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</si>
  <si>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</si>
  <si>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</si>
  <si>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</si>
  <si>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</si>
  <si>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</si>
  <si>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</si>
  <si>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</si>
  <si>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</si>
  <si>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</si>
  <si>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</si>
  <si>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</si>
  <si>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</si>
  <si>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</si>
  <si>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</si>
  <si>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</si>
  <si>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</si>
  <si>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</si>
  <si>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</si>
  <si>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</si>
  <si>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</si>
  <si>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</si>
  <si>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</si>
  <si>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</si>
  <si>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</si>
  <si>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</si>
  <si>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</si>
  <si>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</si>
  <si>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</si>
  <si>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</si>
  <si>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</si>
  <si>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</si>
  <si>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</si>
  <si>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</si>
  <si>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</si>
  <si>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</si>
  <si>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</si>
  <si>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</si>
  <si>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</si>
  <si>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</si>
  <si>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</si>
  <si>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</si>
  <si>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</si>
  <si>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</si>
  <si>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</si>
  <si>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</si>
  <si>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</si>
  <si>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</si>
  <si>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</si>
  <si>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</si>
  <si>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</si>
  <si>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</si>
  <si>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</si>
  <si>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</si>
  <si>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</si>
  <si>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</si>
  <si>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</si>
  <si>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</si>
  <si>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</si>
  <si>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</si>
  <si>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</si>
  <si>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</si>
  <si>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</si>
  <si>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</si>
  <si>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</si>
  <si>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</si>
  <si>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</si>
  <si>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</si>
  <si>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</si>
  <si>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</si>
  <si>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</si>
  <si>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</si>
  <si>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</si>
  <si>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</si>
  <si>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</si>
  <si>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</si>
  <si>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</si>
  <si>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</si>
  <si>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</si>
  <si>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</si>
  <si>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</si>
  <si>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</si>
  <si>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</si>
  <si>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</si>
  <si>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</si>
  <si>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</si>
  <si>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</si>
  <si>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</si>
  <si>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</si>
  <si>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</si>
  <si>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</si>
  <si>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</si>
  <si>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</si>
  <si>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</si>
  <si>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</si>
  <si>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</si>
  <si>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</si>
  <si>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</si>
  <si>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</si>
  <si>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</si>
  <si>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</si>
  <si>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</si>
  <si>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</si>
  <si>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</si>
  <si>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</si>
  <si>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</si>
  <si>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</si>
  <si>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</si>
  <si>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</si>
  <si>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</si>
  <si>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</si>
  <si>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</si>
  <si>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</si>
  <si>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</si>
  <si>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</si>
  <si>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</si>
  <si>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</si>
  <si>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</si>
  <si>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</si>
  <si>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</si>
  <si>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</si>
  <si>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</si>
  <si>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</si>
  <si>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</si>
  <si>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</si>
  <si>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</si>
  <si>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</si>
  <si>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</si>
  <si>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</si>
  <si>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</si>
  <si>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</si>
  <si>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</si>
  <si>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</si>
  <si>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</si>
  <si>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</si>
  <si>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</si>
  <si>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</si>
  <si>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</si>
  <si>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</si>
  <si>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</si>
  <si>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</si>
  <si>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</si>
  <si>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</si>
  <si>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</si>
  <si>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</si>
  <si>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</si>
  <si>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</si>
  <si>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</si>
  <si>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</si>
  <si>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</si>
  <si>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</si>
  <si>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</si>
  <si>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</si>
  <si>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</si>
  <si>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</si>
  <si>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</si>
  <si>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</si>
  <si>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</si>
  <si>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</si>
  <si>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</si>
  <si>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</si>
  <si>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</si>
  <si>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</si>
  <si>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</si>
  <si>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</si>
  <si>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</si>
  <si>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</si>
  <si>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</si>
  <si>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</si>
  <si>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</si>
  <si>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</si>
  <si>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</si>
  <si>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</si>
  <si>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</si>
  <si>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</si>
  <si>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</si>
  <si>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</si>
  <si>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</si>
  <si>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</si>
  <si>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</si>
  <si>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</si>
  <si>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</si>
  <si>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</si>
  <si>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</si>
  <si>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</si>
  <si>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</si>
  <si>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</si>
  <si>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</si>
  <si>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</si>
  <si>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</si>
  <si>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</si>
  <si>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</si>
  <si>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</si>
  <si>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</si>
  <si>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</si>
  <si>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</si>
  <si>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</si>
  <si>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</si>
  <si>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</si>
  <si>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</si>
  <si>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</si>
  <si>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</si>
  <si>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</si>
  <si>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</si>
  <si>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</si>
  <si>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</si>
  <si>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</si>
  <si>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</si>
  <si>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</si>
  <si>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</si>
  <si>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</si>
  <si>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</si>
  <si>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</si>
  <si>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</si>
  <si>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</si>
  <si>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</si>
  <si>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</si>
  <si>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</si>
  <si>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</si>
  <si>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</si>
  <si>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</si>
  <si>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</si>
  <si>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</si>
  <si>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</si>
  <si>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</si>
  <si>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</si>
  <si>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</si>
  <si>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</si>
  <si>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</si>
  <si>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</si>
  <si>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</si>
  <si>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</si>
  <si>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</si>
  <si>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</si>
  <si>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</si>
  <si>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</si>
  <si>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</si>
  <si>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</si>
  <si>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</si>
  <si>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</si>
  <si>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</si>
  <si>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</si>
  <si>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</si>
  <si>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</si>
  <si>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</si>
  <si>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</si>
  <si>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</si>
  <si>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</si>
  <si>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</si>
  <si>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</si>
  <si>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</si>
  <si>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</si>
  <si>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</si>
  <si>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</si>
  <si>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</si>
  <si>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</si>
  <si>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</si>
  <si>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</si>
  <si>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</si>
  <si>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</si>
  <si>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</si>
  <si>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</si>
  <si>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</si>
  <si>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</si>
  <si>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</si>
  <si>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</si>
  <si>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</si>
  <si>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</si>
  <si>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</si>
  <si>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</si>
  <si>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</si>
  <si>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</si>
  <si>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</si>
  <si>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</si>
  <si>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</si>
  <si>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</si>
  <si>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</si>
  <si>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</si>
  <si>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</si>
  <si>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</si>
  <si>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</si>
  <si>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</si>
  <si>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</si>
  <si>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</si>
  <si>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</si>
  <si>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</si>
  <si>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</si>
  <si>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</si>
  <si>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</si>
  <si>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</si>
  <si>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</si>
  <si>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</si>
  <si>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</si>
  <si>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</si>
  <si>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</si>
  <si>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</si>
  <si>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</si>
  <si>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</si>
  <si>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</si>
  <si>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</si>
  <si>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</si>
  <si>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</si>
  <si>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</si>
  <si>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</si>
  <si>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</si>
  <si>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</si>
  <si>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</si>
  <si>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</si>
  <si>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</si>
  <si>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</si>
  <si>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</si>
  <si>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</si>
  <si>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</si>
  <si>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</si>
  <si>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</si>
  <si>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</si>
  <si>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</si>
  <si>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</si>
  <si>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</si>
  <si>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</si>
  <si>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</si>
  <si>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</si>
  <si>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</si>
  <si>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</si>
  <si>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</si>
  <si>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</si>
  <si>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</si>
  <si>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</si>
  <si>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</si>
  <si>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</si>
  <si>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</si>
  <si>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</si>
  <si>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</si>
  <si>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</si>
  <si>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</si>
  <si>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</si>
  <si>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</si>
  <si>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</si>
  <si>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</si>
  <si>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</si>
  <si>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</si>
  <si>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</si>
  <si>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</si>
  <si>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</si>
  <si>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</si>
  <si>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</si>
  <si>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</si>
  <si>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</si>
  <si>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</si>
  <si>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</si>
  <si>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</si>
  <si>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</si>
  <si>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</si>
  <si>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</si>
  <si>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</si>
  <si>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</si>
  <si>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</si>
  <si>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</si>
  <si>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</si>
  <si>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</si>
  <si>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</si>
  <si>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</si>
  <si>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</si>
  <si>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</si>
  <si>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</si>
  <si>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</si>
  <si>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</si>
  <si>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</si>
  <si>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</si>
  <si>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</si>
  <si>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</si>
  <si>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</si>
  <si>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</si>
  <si>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</si>
  <si>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</si>
  <si>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</si>
  <si>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</si>
  <si>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</si>
  <si>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</si>
  <si>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</si>
  <si>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</si>
  <si>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</si>
  <si>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</si>
  <si>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</si>
  <si>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</si>
  <si>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</si>
  <si>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</si>
  <si>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</si>
  <si>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</si>
  <si>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</si>
  <si>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</si>
  <si>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</si>
  <si>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</si>
  <si>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</si>
  <si>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</si>
  <si>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</si>
  <si>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</si>
  <si>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</si>
  <si>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</si>
  <si>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</si>
  <si>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</si>
  <si>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</si>
  <si>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</si>
  <si>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</si>
  <si>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</si>
  <si>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</si>
  <si>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</si>
  <si>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</si>
  <si>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</si>
  <si>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</si>
  <si>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</si>
  <si>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</si>
  <si>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</si>
  <si>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</si>
  <si>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</si>
  <si>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</si>
  <si>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</si>
  <si>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</si>
  <si>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</si>
  <si>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</si>
  <si>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</si>
  <si>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</si>
  <si>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</si>
  <si>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</si>
  <si>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</si>
  <si>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</si>
  <si>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</si>
  <si>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</si>
  <si>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</si>
  <si>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</si>
  <si>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</si>
  <si>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</si>
  <si>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</si>
  <si>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</si>
  <si>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</si>
  <si>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</si>
  <si>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</si>
  <si>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</si>
  <si>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</si>
  <si>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</si>
  <si>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</si>
  <si>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</si>
  <si>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</si>
  <si>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</si>
  <si>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</si>
  <si>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</si>
  <si>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</si>
  <si>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</si>
  <si>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</si>
  <si>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</si>
  <si>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</si>
  <si>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</si>
  <si>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</si>
  <si>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</si>
  <si>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</si>
  <si>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</si>
  <si>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</si>
  <si>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</si>
  <si>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</si>
  <si>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</si>
  <si>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</si>
  <si>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</si>
  <si>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</si>
  <si>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</si>
  <si>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</si>
  <si>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</si>
  <si>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</si>
  <si>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</si>
  <si>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</si>
  <si>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</si>
  <si>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</si>
  <si>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</si>
  <si>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</si>
  <si>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</si>
  <si>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</si>
  <si>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</si>
  <si>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</si>
  <si>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</si>
  <si>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</si>
  <si>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</si>
  <si>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</si>
  <si>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</si>
  <si>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</si>
  <si>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</si>
  <si>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</si>
  <si>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</si>
  <si>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</si>
  <si>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</si>
  <si>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</si>
  <si>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</si>
  <si>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</si>
  <si>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</si>
  <si>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</si>
  <si>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</si>
  <si>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</si>
  <si>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</si>
  <si>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</si>
  <si>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</si>
  <si>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</si>
  <si>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</si>
  <si>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</si>
  <si>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</si>
  <si>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</si>
  <si>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</si>
  <si>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</si>
  <si>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</si>
  <si>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</si>
  <si>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</si>
  <si>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</si>
  <si>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</si>
  <si>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</si>
  <si>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</si>
  <si>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</si>
  <si>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</si>
  <si>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</si>
  <si>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</si>
  <si>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</si>
  <si>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</si>
  <si>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</si>
  <si>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</si>
  <si>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</si>
  <si>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</si>
  <si>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</si>
  <si>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</si>
  <si>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</si>
  <si>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</si>
  <si>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</si>
  <si>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</si>
  <si>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</si>
  <si>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</si>
  <si>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</si>
  <si>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</si>
  <si>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</si>
  <si>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</si>
  <si>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</si>
  <si>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</si>
  <si>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</si>
  <si>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</si>
  <si>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</si>
  <si>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</si>
  <si>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</si>
  <si>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</si>
  <si>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</si>
  <si>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</si>
  <si>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</si>
  <si>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</si>
  <si>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</si>
  <si>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</si>
  <si>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</si>
  <si>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44600.смт. Маневичі.вул. Незалежності 13</t>
  </si>
  <si>
    <t/>
  </si>
  <si>
    <t>О.В. Невар</t>
  </si>
  <si>
    <t>Н.М. Потоцька</t>
  </si>
  <si>
    <t>(03376) 21397</t>
  </si>
  <si>
    <t>inbox@mn.vl.court.gov.ua</t>
  </si>
  <si>
    <t>5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</si>
</sst>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1365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&amp;L894BD8AF&amp;C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58</v>
      </c>
      <c r="E8" s="32">
        <f>SUM(E9:E446)</f>
        <v>0</v>
      </c>
      <c r="F8" s="32">
        <f>SUM(F9:F446)</f>
        <v>0</v>
      </c>
      <c r="G8" s="32">
        <f>SUM(G9:G446)</f>
        <v>56</v>
      </c>
      <c r="H8" s="32">
        <f>SUM(H9:H446)</f>
        <v>2</v>
      </c>
      <c r="I8" s="32">
        <f>SUM(J8:M8)</f>
        <v>161</v>
      </c>
      <c r="J8" s="32">
        <f>SUM(J9:J446)</f>
        <v>37</v>
      </c>
      <c r="K8" s="32">
        <f>SUM(K9:K446)</f>
        <v>0</v>
      </c>
      <c r="L8" s="32">
        <f>SUM(L9:L446)</f>
        <v>124</v>
      </c>
      <c r="M8" s="32">
        <f>SUM(M9:M446)</f>
        <v>0</v>
      </c>
      <c r="N8" s="32">
        <f>SUM(O8:R8)</f>
        <v>150</v>
      </c>
      <c r="O8" s="32">
        <f>SUM(O9:O446)</f>
        <v>37</v>
      </c>
      <c r="P8" s="32">
        <f>SUM(P9:P446)</f>
        <v>0</v>
      </c>
      <c r="Q8" s="32">
        <f>SUM(Q9:Q446)</f>
        <v>113</v>
      </c>
      <c r="R8" s="32">
        <f>SUM(R9:R446)</f>
        <v>0</v>
      </c>
      <c r="S8" s="32">
        <f>SUM(T8:W8)</f>
        <v>69</v>
      </c>
      <c r="T8" s="32">
        <f>SUM(T9:T446)</f>
        <v>0</v>
      </c>
      <c r="U8" s="32">
        <f>SUM(U9:U446)</f>
        <v>0</v>
      </c>
      <c r="V8" s="32">
        <f>SUM(V9:V446)</f>
        <v>67</v>
      </c>
      <c r="W8" s="32">
        <f>SUM(W9:W446)</f>
        <v>2</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v>
      </c>
      <c r="E21" s="40"/>
      <c r="F21" s="40"/>
      <c r="G21" s="40">
        <v>1</v>
      </c>
      <c r="H21" s="40"/>
      <c r="I21" s="40"/>
      <c r="J21" s="40"/>
      <c r="K21" s="40"/>
      <c r="L21" s="40"/>
      <c r="M21" s="40"/>
      <c r="N21" s="40"/>
      <c r="O21" s="40"/>
      <c r="P21" s="40"/>
      <c r="Q21" s="40"/>
      <c r="R21" s="40"/>
      <c r="S21" s="40">
        <v>1</v>
      </c>
      <c r="T21" s="40"/>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v>
      </c>
      <c r="E27" s="40"/>
      <c r="F27" s="40"/>
      <c r="G27" s="40">
        <v>1</v>
      </c>
      <c r="H27" s="40"/>
      <c r="I27" s="40">
        <v>3</v>
      </c>
      <c r="J27" s="40"/>
      <c r="K27" s="40"/>
      <c r="L27" s="40">
        <v>3</v>
      </c>
      <c r="M27" s="40"/>
      <c r="N27" s="40">
        <v>2</v>
      </c>
      <c r="O27" s="40"/>
      <c r="P27" s="40"/>
      <c r="Q27" s="40">
        <v>2</v>
      </c>
      <c r="R27" s="40"/>
      <c r="S27" s="40">
        <v>2</v>
      </c>
      <c r="T27" s="40"/>
      <c r="U27" s="40"/>
      <c r="V27" s="40">
        <v>2</v>
      </c>
      <c r="W27" s="40"/>
      <c r="X27" s="39">
        <v>765</v>
      </c>
      <c r="Y27" s="103"/>
      <c r="Z27" s="103"/>
    </row>
    <row r="28" spans="1:26" s="41" customFormat="1" ht="12.75">
      <c r="A28" s="88">
        <v>411010208</v>
      </c>
      <c r="B28" s="42" t="s">
        <v>29</v>
      </c>
      <c r="C28" s="97"/>
      <c r="D28" s="40">
        <v>1</v>
      </c>
      <c r="E28" s="40"/>
      <c r="F28" s="40"/>
      <c r="G28" s="40">
        <v>1</v>
      </c>
      <c r="H28" s="40"/>
      <c r="I28" s="40">
        <v>5</v>
      </c>
      <c r="J28" s="40">
        <v>4</v>
      </c>
      <c r="K28" s="40"/>
      <c r="L28" s="40">
        <v>1</v>
      </c>
      <c r="M28" s="40"/>
      <c r="N28" s="40">
        <v>6</v>
      </c>
      <c r="O28" s="40">
        <v>4</v>
      </c>
      <c r="P28" s="40"/>
      <c r="Q28" s="40">
        <v>2</v>
      </c>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v>
      </c>
      <c r="E31" s="40"/>
      <c r="F31" s="40"/>
      <c r="G31" s="40">
        <v>2</v>
      </c>
      <c r="H31" s="40"/>
      <c r="I31" s="40">
        <v>31</v>
      </c>
      <c r="J31" s="40">
        <v>15</v>
      </c>
      <c r="K31" s="40"/>
      <c r="L31" s="40">
        <v>16</v>
      </c>
      <c r="M31" s="40"/>
      <c r="N31" s="40">
        <v>28</v>
      </c>
      <c r="O31" s="40">
        <v>15</v>
      </c>
      <c r="P31" s="40"/>
      <c r="Q31" s="40">
        <v>13</v>
      </c>
      <c r="R31" s="40"/>
      <c r="S31" s="40">
        <v>5</v>
      </c>
      <c r="T31" s="40"/>
      <c r="U31" s="40"/>
      <c r="V31" s="40">
        <v>5</v>
      </c>
      <c r="W31" s="40"/>
      <c r="X31" s="39">
        <v>406</v>
      </c>
      <c r="Y31" s="103"/>
      <c r="Z31" s="103"/>
    </row>
    <row r="32" spans="1:26" s="41" customFormat="1" ht="12.75">
      <c r="A32" s="88">
        <v>411010212</v>
      </c>
      <c r="B32" s="42" t="s">
        <v>33</v>
      </c>
      <c r="C32" s="97"/>
      <c r="D32" s="40">
        <v>1</v>
      </c>
      <c r="E32" s="40"/>
      <c r="F32" s="40"/>
      <c r="G32" s="40">
        <v>1</v>
      </c>
      <c r="H32" s="40"/>
      <c r="I32" s="40">
        <v>3</v>
      </c>
      <c r="J32" s="40">
        <v>2</v>
      </c>
      <c r="K32" s="40"/>
      <c r="L32" s="40">
        <v>1</v>
      </c>
      <c r="M32" s="40"/>
      <c r="N32" s="40">
        <v>3</v>
      </c>
      <c r="O32" s="40">
        <v>2</v>
      </c>
      <c r="P32" s="40"/>
      <c r="Q32" s="40">
        <v>1</v>
      </c>
      <c r="R32" s="40"/>
      <c r="S32" s="40">
        <v>1</v>
      </c>
      <c r="T32" s="40"/>
      <c r="U32" s="40"/>
      <c r="V32" s="40">
        <v>1</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4</v>
      </c>
      <c r="J53" s="40"/>
      <c r="K53" s="40"/>
      <c r="L53" s="40">
        <v>4</v>
      </c>
      <c r="M53" s="40"/>
      <c r="N53" s="40">
        <v>3</v>
      </c>
      <c r="O53" s="40"/>
      <c r="P53" s="40"/>
      <c r="Q53" s="40">
        <v>3</v>
      </c>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c r="E65" s="40"/>
      <c r="F65" s="40"/>
      <c r="G65" s="40"/>
      <c r="H65" s="40"/>
      <c r="I65" s="40">
        <v>1</v>
      </c>
      <c r="J65" s="40"/>
      <c r="K65" s="40"/>
      <c r="L65" s="40">
        <v>1</v>
      </c>
      <c r="M65" s="40"/>
      <c r="N65" s="40">
        <v>1</v>
      </c>
      <c r="O65" s="40"/>
      <c r="P65" s="40"/>
      <c r="Q65" s="40">
        <v>1</v>
      </c>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c r="K81" s="40"/>
      <c r="L81" s="40">
        <v>1</v>
      </c>
      <c r="M81" s="40"/>
      <c r="N81" s="40">
        <v>1</v>
      </c>
      <c r="O81" s="40"/>
      <c r="P81" s="40"/>
      <c r="Q81" s="40">
        <v>1</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13</v>
      </c>
      <c r="J83" s="40">
        <v>6</v>
      </c>
      <c r="K83" s="40"/>
      <c r="L83" s="40">
        <v>7</v>
      </c>
      <c r="M83" s="40"/>
      <c r="N83" s="40">
        <v>10</v>
      </c>
      <c r="O83" s="40">
        <v>6</v>
      </c>
      <c r="P83" s="40"/>
      <c r="Q83" s="40">
        <v>4</v>
      </c>
      <c r="R83" s="40"/>
      <c r="S83" s="40">
        <v>3</v>
      </c>
      <c r="T83" s="40"/>
      <c r="U83" s="40"/>
      <c r="V83" s="40">
        <v>3</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8</v>
      </c>
      <c r="E106" s="40"/>
      <c r="F106" s="40"/>
      <c r="G106" s="40">
        <v>8</v>
      </c>
      <c r="H106" s="40"/>
      <c r="I106" s="40">
        <v>18</v>
      </c>
      <c r="J106" s="40"/>
      <c r="K106" s="40"/>
      <c r="L106" s="40">
        <v>18</v>
      </c>
      <c r="M106" s="40"/>
      <c r="N106" s="40">
        <v>20</v>
      </c>
      <c r="O106" s="40"/>
      <c r="P106" s="40"/>
      <c r="Q106" s="40">
        <v>20</v>
      </c>
      <c r="R106" s="40"/>
      <c r="S106" s="40">
        <v>6</v>
      </c>
      <c r="T106" s="40"/>
      <c r="U106" s="40"/>
      <c r="V106" s="40">
        <v>6</v>
      </c>
      <c r="W106" s="40"/>
      <c r="X106" s="39">
        <v>400</v>
      </c>
      <c r="Y106" s="103"/>
      <c r="Z106" s="103"/>
    </row>
    <row r="107" spans="1:26" s="41" customFormat="1" ht="12.75">
      <c r="A107" s="88">
        <v>411010602</v>
      </c>
      <c r="B107" s="42" t="s">
        <v>105</v>
      </c>
      <c r="C107" s="97"/>
      <c r="D107" s="40">
        <v>1</v>
      </c>
      <c r="E107" s="40"/>
      <c r="F107" s="40"/>
      <c r="G107" s="40">
        <v>1</v>
      </c>
      <c r="H107" s="40"/>
      <c r="I107" s="40"/>
      <c r="J107" s="40"/>
      <c r="K107" s="40"/>
      <c r="L107" s="40"/>
      <c r="M107" s="40"/>
      <c r="N107" s="40">
        <v>1</v>
      </c>
      <c r="O107" s="40"/>
      <c r="P107" s="40"/>
      <c r="Q107" s="40">
        <v>1</v>
      </c>
      <c r="R107" s="40"/>
      <c r="S107" s="40"/>
      <c r="T107" s="40"/>
      <c r="U107" s="40"/>
      <c r="V107" s="40"/>
      <c r="W107" s="40"/>
      <c r="X107" s="39">
        <v>481</v>
      </c>
      <c r="Y107" s="103"/>
      <c r="Z107" s="103"/>
    </row>
    <row r="108" spans="1:26" s="41" customFormat="1" ht="12.75">
      <c r="A108" s="88">
        <v>411010603</v>
      </c>
      <c r="B108" s="42" t="s">
        <v>106</v>
      </c>
      <c r="C108" s="97"/>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v>
      </c>
      <c r="E111" s="40"/>
      <c r="F111" s="40"/>
      <c r="G111" s="40">
        <v>1</v>
      </c>
      <c r="H111" s="40"/>
      <c r="I111" s="40">
        <v>5</v>
      </c>
      <c r="J111" s="40"/>
      <c r="K111" s="40"/>
      <c r="L111" s="40">
        <v>5</v>
      </c>
      <c r="M111" s="40"/>
      <c r="N111" s="40">
        <v>3</v>
      </c>
      <c r="O111" s="40"/>
      <c r="P111" s="40"/>
      <c r="Q111" s="40">
        <v>3</v>
      </c>
      <c r="R111" s="40"/>
      <c r="S111" s="40">
        <v>3</v>
      </c>
      <c r="T111" s="40"/>
      <c r="U111" s="40"/>
      <c r="V111" s="40">
        <v>3</v>
      </c>
      <c r="W111" s="40"/>
      <c r="X111" s="39">
        <v>500</v>
      </c>
      <c r="Y111" s="103"/>
      <c r="Z111" s="103"/>
    </row>
    <row r="112" spans="1:26" s="41" customFormat="1" ht="12.75" customHeight="1">
      <c r="A112" s="88">
        <v>411010607</v>
      </c>
      <c r="B112" s="42" t="s">
        <v>110</v>
      </c>
      <c r="C112" s="97"/>
      <c r="D112" s="40">
        <v>2</v>
      </c>
      <c r="E112" s="40"/>
      <c r="F112" s="40"/>
      <c r="G112" s="40">
        <v>2</v>
      </c>
      <c r="H112" s="40"/>
      <c r="I112" s="40">
        <v>1</v>
      </c>
      <c r="J112" s="40"/>
      <c r="K112" s="40"/>
      <c r="L112" s="40">
        <v>1</v>
      </c>
      <c r="M112" s="40"/>
      <c r="N112" s="40">
        <v>2</v>
      </c>
      <c r="O112" s="40"/>
      <c r="P112" s="40"/>
      <c r="Q112" s="40">
        <v>2</v>
      </c>
      <c r="R112" s="40"/>
      <c r="S112" s="40">
        <v>1</v>
      </c>
      <c r="T112" s="40"/>
      <c r="U112" s="40"/>
      <c r="V112" s="40">
        <v>1</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2</v>
      </c>
      <c r="E120" s="40"/>
      <c r="F120" s="40"/>
      <c r="G120" s="40">
        <v>2</v>
      </c>
      <c r="H120" s="40"/>
      <c r="I120" s="40">
        <v>1</v>
      </c>
      <c r="J120" s="40">
        <v>1</v>
      </c>
      <c r="K120" s="40"/>
      <c r="L120" s="40"/>
      <c r="M120" s="40"/>
      <c r="N120" s="40">
        <v>1</v>
      </c>
      <c r="O120" s="40">
        <v>1</v>
      </c>
      <c r="P120" s="40"/>
      <c r="Q120" s="40"/>
      <c r="R120" s="40"/>
      <c r="S120" s="40">
        <v>2</v>
      </c>
      <c r="T120" s="40"/>
      <c r="U120" s="40"/>
      <c r="V120" s="40">
        <v>2</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3"/>
      <c r="Z171" s="103"/>
    </row>
    <row r="172" spans="1:26" s="41" customFormat="1" ht="12.75">
      <c r="A172" s="88">
        <v>411010808</v>
      </c>
      <c r="B172" s="42" t="s">
        <v>167</v>
      </c>
      <c r="C172" s="97"/>
      <c r="D172" s="40"/>
      <c r="E172" s="40"/>
      <c r="F172" s="40"/>
      <c r="G172" s="40"/>
      <c r="H172" s="40"/>
      <c r="I172" s="40">
        <v>1</v>
      </c>
      <c r="J172" s="40"/>
      <c r="K172" s="40"/>
      <c r="L172" s="40">
        <v>1</v>
      </c>
      <c r="M172" s="40"/>
      <c r="N172" s="40">
        <v>1</v>
      </c>
      <c r="O172" s="40"/>
      <c r="P172" s="40"/>
      <c r="Q172" s="40">
        <v>1</v>
      </c>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6</v>
      </c>
      <c r="J177" s="40"/>
      <c r="K177" s="40"/>
      <c r="L177" s="40">
        <v>6</v>
      </c>
      <c r="M177" s="40"/>
      <c r="N177" s="40">
        <v>5</v>
      </c>
      <c r="O177" s="40"/>
      <c r="P177" s="40"/>
      <c r="Q177" s="40">
        <v>5</v>
      </c>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c r="E185" s="40"/>
      <c r="F185" s="40"/>
      <c r="G185" s="40"/>
      <c r="H185" s="40"/>
      <c r="I185" s="40">
        <v>3</v>
      </c>
      <c r="J185" s="40">
        <v>2</v>
      </c>
      <c r="K185" s="40"/>
      <c r="L185" s="40">
        <v>1</v>
      </c>
      <c r="M185" s="40"/>
      <c r="N185" s="40">
        <v>3</v>
      </c>
      <c r="O185" s="40">
        <v>2</v>
      </c>
      <c r="P185" s="40"/>
      <c r="Q185" s="40">
        <v>1</v>
      </c>
      <c r="R185" s="40"/>
      <c r="S185" s="40"/>
      <c r="T185" s="40"/>
      <c r="U185" s="40"/>
      <c r="V185" s="40"/>
      <c r="W185" s="40"/>
      <c r="X185" s="39">
        <v>494</v>
      </c>
      <c r="Y185" s="103"/>
      <c r="Z185" s="103"/>
    </row>
    <row r="186" spans="1:26" s="41" customFormat="1" ht="25.5">
      <c r="A186" s="88">
        <v>411010822</v>
      </c>
      <c r="B186" s="42" t="s">
        <v>181</v>
      </c>
      <c r="C186" s="97"/>
      <c r="D186" s="40"/>
      <c r="E186" s="40"/>
      <c r="F186" s="40"/>
      <c r="G186" s="40"/>
      <c r="H186" s="40"/>
      <c r="I186" s="40">
        <v>1</v>
      </c>
      <c r="J186" s="40"/>
      <c r="K186" s="40"/>
      <c r="L186" s="40">
        <v>1</v>
      </c>
      <c r="M186" s="40"/>
      <c r="N186" s="40">
        <v>1</v>
      </c>
      <c r="O186" s="40"/>
      <c r="P186" s="40"/>
      <c r="Q186" s="40">
        <v>1</v>
      </c>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c r="A188" s="88">
        <v>411010901</v>
      </c>
      <c r="B188" s="42" t="s">
        <v>183</v>
      </c>
      <c r="C188" s="97"/>
      <c r="D188" s="40"/>
      <c r="E188" s="40"/>
      <c r="F188" s="40"/>
      <c r="G188" s="40"/>
      <c r="H188" s="40"/>
      <c r="I188" s="40">
        <v>1</v>
      </c>
      <c r="J188" s="40"/>
      <c r="K188" s="40"/>
      <c r="L188" s="40">
        <v>1</v>
      </c>
      <c r="M188" s="40"/>
      <c r="N188" s="40"/>
      <c r="O188" s="40"/>
      <c r="P188" s="40"/>
      <c r="Q188" s="40"/>
      <c r="R188" s="40"/>
      <c r="S188" s="40">
        <v>1</v>
      </c>
      <c r="T188" s="40"/>
      <c r="U188" s="40"/>
      <c r="V188" s="40">
        <v>1</v>
      </c>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4</v>
      </c>
      <c r="J201" s="40"/>
      <c r="K201" s="40"/>
      <c r="L201" s="40">
        <v>4</v>
      </c>
      <c r="M201" s="40"/>
      <c r="N201" s="40">
        <v>4</v>
      </c>
      <c r="O201" s="40"/>
      <c r="P201" s="40"/>
      <c r="Q201" s="40">
        <v>4</v>
      </c>
      <c r="R201" s="40"/>
      <c r="S201" s="40">
        <v>1</v>
      </c>
      <c r="T201" s="40"/>
      <c r="U201" s="40"/>
      <c r="V201" s="40">
        <v>1</v>
      </c>
      <c r="W201" s="40"/>
      <c r="X201" s="39">
        <v>368</v>
      </c>
      <c r="Y201" s="103"/>
      <c r="Z201" s="103"/>
    </row>
    <row r="202" spans="1:26" s="41" customFormat="1" ht="38.25">
      <c r="A202" s="88">
        <v>411010915</v>
      </c>
      <c r="B202" s="42" t="s">
        <v>197</v>
      </c>
      <c r="C202" s="97"/>
      <c r="D202" s="40"/>
      <c r="E202" s="40"/>
      <c r="F202" s="40"/>
      <c r="G202" s="40"/>
      <c r="H202" s="40"/>
      <c r="I202" s="40">
        <v>1</v>
      </c>
      <c r="J202" s="40"/>
      <c r="K202" s="40"/>
      <c r="L202" s="40">
        <v>1</v>
      </c>
      <c r="M202" s="40"/>
      <c r="N202" s="40">
        <v>1</v>
      </c>
      <c r="O202" s="40"/>
      <c r="P202" s="40"/>
      <c r="Q202" s="40">
        <v>1</v>
      </c>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c r="A213" s="88">
        <v>411010926</v>
      </c>
      <c r="B213" s="42" t="s">
        <v>2132</v>
      </c>
      <c r="C213" s="97"/>
      <c r="D213" s="40">
        <v>3</v>
      </c>
      <c r="E213" s="40"/>
      <c r="F213" s="40"/>
      <c r="G213" s="40">
        <v>2</v>
      </c>
      <c r="H213" s="40">
        <v>1</v>
      </c>
      <c r="I213" s="40"/>
      <c r="J213" s="40"/>
      <c r="K213" s="40"/>
      <c r="L213" s="40"/>
      <c r="M213" s="40"/>
      <c r="N213" s="40"/>
      <c r="O213" s="40"/>
      <c r="P213" s="40"/>
      <c r="Q213" s="40"/>
      <c r="R213" s="40"/>
      <c r="S213" s="40">
        <v>3</v>
      </c>
      <c r="T213" s="40"/>
      <c r="U213" s="40"/>
      <c r="V213" s="40">
        <v>2</v>
      </c>
      <c r="W213" s="40">
        <v>1</v>
      </c>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v>
      </c>
      <c r="E235" s="40"/>
      <c r="F235" s="40"/>
      <c r="G235" s="40">
        <v>1</v>
      </c>
      <c r="H235" s="40"/>
      <c r="I235" s="40">
        <v>6</v>
      </c>
      <c r="J235" s="40">
        <v>4</v>
      </c>
      <c r="K235" s="40"/>
      <c r="L235" s="40">
        <v>2</v>
      </c>
      <c r="M235" s="40"/>
      <c r="N235" s="40">
        <v>5</v>
      </c>
      <c r="O235" s="40">
        <v>4</v>
      </c>
      <c r="P235" s="40"/>
      <c r="Q235" s="40">
        <v>1</v>
      </c>
      <c r="R235" s="40"/>
      <c r="S235" s="40">
        <v>2</v>
      </c>
      <c r="T235" s="40"/>
      <c r="U235" s="40"/>
      <c r="V235" s="40">
        <v>2</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2</v>
      </c>
      <c r="E238" s="40"/>
      <c r="F238" s="40"/>
      <c r="G238" s="40">
        <v>2</v>
      </c>
      <c r="H238" s="40"/>
      <c r="I238" s="40"/>
      <c r="J238" s="40"/>
      <c r="K238" s="40"/>
      <c r="L238" s="40"/>
      <c r="M238" s="40"/>
      <c r="N238" s="40"/>
      <c r="O238" s="40"/>
      <c r="P238" s="40"/>
      <c r="Q238" s="40"/>
      <c r="R238" s="40"/>
      <c r="S238" s="40">
        <v>2</v>
      </c>
      <c r="T238" s="40"/>
      <c r="U238" s="40"/>
      <c r="V238" s="40">
        <v>2</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v>2</v>
      </c>
      <c r="J242" s="40"/>
      <c r="K242" s="40"/>
      <c r="L242" s="40">
        <v>2</v>
      </c>
      <c r="M242" s="40"/>
      <c r="N242" s="40">
        <v>2</v>
      </c>
      <c r="O242" s="40"/>
      <c r="P242" s="40"/>
      <c r="Q242" s="40">
        <v>2</v>
      </c>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1</v>
      </c>
      <c r="J247" s="40"/>
      <c r="K247" s="40"/>
      <c r="L247" s="40">
        <v>1</v>
      </c>
      <c r="M247" s="40"/>
      <c r="N247" s="40"/>
      <c r="O247" s="40"/>
      <c r="P247" s="40"/>
      <c r="Q247" s="40"/>
      <c r="R247" s="40"/>
      <c r="S247" s="40">
        <v>2</v>
      </c>
      <c r="T247" s="40"/>
      <c r="U247" s="40"/>
      <c r="V247" s="40">
        <v>2</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4</v>
      </c>
      <c r="E262" s="40"/>
      <c r="F262" s="40"/>
      <c r="G262" s="40">
        <v>3</v>
      </c>
      <c r="H262" s="40">
        <v>1</v>
      </c>
      <c r="I262" s="40">
        <v>2</v>
      </c>
      <c r="J262" s="40"/>
      <c r="K262" s="40"/>
      <c r="L262" s="40">
        <v>2</v>
      </c>
      <c r="M262" s="40"/>
      <c r="N262" s="40">
        <v>3</v>
      </c>
      <c r="O262" s="40"/>
      <c r="P262" s="40"/>
      <c r="Q262" s="40">
        <v>3</v>
      </c>
      <c r="R262" s="40"/>
      <c r="S262" s="40">
        <v>3</v>
      </c>
      <c r="T262" s="40"/>
      <c r="U262" s="40"/>
      <c r="V262" s="40">
        <v>2</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v>
      </c>
      <c r="E264" s="40"/>
      <c r="F264" s="40"/>
      <c r="G264" s="40">
        <v>1</v>
      </c>
      <c r="H264" s="40"/>
      <c r="I264" s="40">
        <v>12</v>
      </c>
      <c r="J264" s="40">
        <v>1</v>
      </c>
      <c r="K264" s="40"/>
      <c r="L264" s="40">
        <v>11</v>
      </c>
      <c r="M264" s="40"/>
      <c r="N264" s="40">
        <v>7</v>
      </c>
      <c r="O264" s="40">
        <v>1</v>
      </c>
      <c r="P264" s="40"/>
      <c r="Q264" s="40">
        <v>6</v>
      </c>
      <c r="R264" s="40"/>
      <c r="S264" s="40">
        <v>6</v>
      </c>
      <c r="T264" s="40"/>
      <c r="U264" s="40"/>
      <c r="V264" s="40">
        <v>6</v>
      </c>
      <c r="W264" s="40"/>
      <c r="X264" s="39">
        <v>444</v>
      </c>
      <c r="Y264" s="103"/>
      <c r="Z264" s="103"/>
    </row>
    <row r="265" spans="1:26" s="41" customFormat="1" ht="12.75">
      <c r="A265" s="88">
        <v>411011306</v>
      </c>
      <c r="B265" s="42" t="s">
        <v>254</v>
      </c>
      <c r="C265" s="97"/>
      <c r="D265" s="40"/>
      <c r="E265" s="40"/>
      <c r="F265" s="40"/>
      <c r="G265" s="40"/>
      <c r="H265" s="40"/>
      <c r="I265" s="40">
        <v>1</v>
      </c>
      <c r="J265" s="40">
        <v>1</v>
      </c>
      <c r="K265" s="40"/>
      <c r="L265" s="40"/>
      <c r="M265" s="40"/>
      <c r="N265" s="40">
        <v>1</v>
      </c>
      <c r="O265" s="40">
        <v>1</v>
      </c>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2</v>
      </c>
      <c r="E294" s="40"/>
      <c r="F294" s="40"/>
      <c r="G294" s="40">
        <v>2</v>
      </c>
      <c r="H294" s="40"/>
      <c r="I294" s="40">
        <v>13</v>
      </c>
      <c r="J294" s="40"/>
      <c r="K294" s="40"/>
      <c r="L294" s="40">
        <v>13</v>
      </c>
      <c r="M294" s="40"/>
      <c r="N294" s="40">
        <v>15</v>
      </c>
      <c r="O294" s="40"/>
      <c r="P294" s="40"/>
      <c r="Q294" s="40">
        <v>15</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4</v>
      </c>
      <c r="E307" s="40"/>
      <c r="F307" s="40"/>
      <c r="G307" s="40">
        <v>4</v>
      </c>
      <c r="H307" s="40"/>
      <c r="I307" s="40"/>
      <c r="J307" s="40"/>
      <c r="K307" s="40"/>
      <c r="L307" s="40"/>
      <c r="M307" s="40"/>
      <c r="N307" s="40">
        <v>1</v>
      </c>
      <c r="O307" s="40"/>
      <c r="P307" s="40"/>
      <c r="Q307" s="40">
        <v>1</v>
      </c>
      <c r="R307" s="40"/>
      <c r="S307" s="40">
        <v>3</v>
      </c>
      <c r="T307" s="40"/>
      <c r="U307" s="40"/>
      <c r="V307" s="40">
        <v>3</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c r="A322" s="88">
        <v>411011523</v>
      </c>
      <c r="B322" s="42" t="s">
        <v>309</v>
      </c>
      <c r="C322" s="97"/>
      <c r="D322" s="40"/>
      <c r="E322" s="40"/>
      <c r="F322" s="40"/>
      <c r="G322" s="40"/>
      <c r="H322" s="40"/>
      <c r="I322" s="40">
        <v>1</v>
      </c>
      <c r="J322" s="40"/>
      <c r="K322" s="40"/>
      <c r="L322" s="40">
        <v>1</v>
      </c>
      <c r="M322" s="40"/>
      <c r="N322" s="40"/>
      <c r="O322" s="40"/>
      <c r="P322" s="40"/>
      <c r="Q322" s="40"/>
      <c r="R322" s="40"/>
      <c r="S322" s="40">
        <v>1</v>
      </c>
      <c r="T322" s="40"/>
      <c r="U322" s="40"/>
      <c r="V322" s="40">
        <v>1</v>
      </c>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2</v>
      </c>
      <c r="E326" s="40"/>
      <c r="F326" s="40"/>
      <c r="G326" s="40">
        <v>2</v>
      </c>
      <c r="H326" s="40"/>
      <c r="I326" s="40">
        <v>10</v>
      </c>
      <c r="J326" s="40"/>
      <c r="K326" s="40"/>
      <c r="L326" s="40">
        <v>10</v>
      </c>
      <c r="M326" s="40"/>
      <c r="N326" s="40">
        <v>9</v>
      </c>
      <c r="O326" s="40"/>
      <c r="P326" s="40"/>
      <c r="Q326" s="40">
        <v>9</v>
      </c>
      <c r="R326" s="40"/>
      <c r="S326" s="40">
        <v>3</v>
      </c>
      <c r="T326" s="40"/>
      <c r="U326" s="40"/>
      <c r="V326" s="40">
        <v>3</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2</v>
      </c>
      <c r="E340" s="40"/>
      <c r="F340" s="40"/>
      <c r="G340" s="40">
        <v>2</v>
      </c>
      <c r="H340" s="40"/>
      <c r="I340" s="40"/>
      <c r="J340" s="40"/>
      <c r="K340" s="40"/>
      <c r="L340" s="40"/>
      <c r="M340" s="40"/>
      <c r="N340" s="40"/>
      <c r="O340" s="40"/>
      <c r="P340" s="40"/>
      <c r="Q340" s="40"/>
      <c r="R340" s="40"/>
      <c r="S340" s="40">
        <v>2</v>
      </c>
      <c r="T340" s="40"/>
      <c r="U340" s="40"/>
      <c r="V340" s="40">
        <v>2</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2</v>
      </c>
      <c r="E346" s="40"/>
      <c r="F346" s="40"/>
      <c r="G346" s="40">
        <v>2</v>
      </c>
      <c r="H346" s="40"/>
      <c r="I346" s="40">
        <v>1</v>
      </c>
      <c r="J346" s="40">
        <v>1</v>
      </c>
      <c r="K346" s="40"/>
      <c r="L346" s="40"/>
      <c r="M346" s="40"/>
      <c r="N346" s="40">
        <v>1</v>
      </c>
      <c r="O346" s="40">
        <v>1</v>
      </c>
      <c r="P346" s="40"/>
      <c r="Q346" s="40"/>
      <c r="R346" s="40"/>
      <c r="S346" s="40">
        <v>2</v>
      </c>
      <c r="T346" s="40"/>
      <c r="U346" s="40"/>
      <c r="V346" s="40">
        <v>2</v>
      </c>
      <c r="W346" s="40"/>
      <c r="X346" s="39">
        <v>522</v>
      </c>
      <c r="Y346" s="103"/>
      <c r="Z346" s="103"/>
    </row>
    <row r="347" spans="1:26" s="41" customFormat="1" ht="12.75">
      <c r="A347" s="88">
        <v>411011708</v>
      </c>
      <c r="B347" s="42" t="s">
        <v>334</v>
      </c>
      <c r="C347" s="97"/>
      <c r="D347" s="40">
        <v>3</v>
      </c>
      <c r="E347" s="40"/>
      <c r="F347" s="40"/>
      <c r="G347" s="40">
        <v>3</v>
      </c>
      <c r="H347" s="40"/>
      <c r="I347" s="40"/>
      <c r="J347" s="40"/>
      <c r="K347" s="40"/>
      <c r="L347" s="40"/>
      <c r="M347" s="40"/>
      <c r="N347" s="40"/>
      <c r="O347" s="40"/>
      <c r="P347" s="40"/>
      <c r="Q347" s="40"/>
      <c r="R347" s="40"/>
      <c r="S347" s="40">
        <v>3</v>
      </c>
      <c r="T347" s="40"/>
      <c r="U347" s="40"/>
      <c r="V347" s="40">
        <v>3</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2</v>
      </c>
      <c r="E351" s="40"/>
      <c r="F351" s="40"/>
      <c r="G351" s="40">
        <v>2</v>
      </c>
      <c r="H351" s="40"/>
      <c r="I351" s="40">
        <v>5</v>
      </c>
      <c r="J351" s="40"/>
      <c r="K351" s="40"/>
      <c r="L351" s="40">
        <v>5</v>
      </c>
      <c r="M351" s="40"/>
      <c r="N351" s="40">
        <v>5</v>
      </c>
      <c r="O351" s="40"/>
      <c r="P351" s="40"/>
      <c r="Q351" s="40">
        <v>5</v>
      </c>
      <c r="R351" s="40"/>
      <c r="S351" s="40">
        <v>2</v>
      </c>
      <c r="T351" s="40"/>
      <c r="U351" s="40"/>
      <c r="V351" s="40">
        <v>2</v>
      </c>
      <c r="W351" s="40"/>
      <c r="X351" s="39">
        <v>777</v>
      </c>
      <c r="Y351" s="103"/>
      <c r="Z351" s="103"/>
    </row>
    <row r="352" spans="1:26" s="41" customFormat="1" ht="12.75">
      <c r="A352" s="88">
        <v>411011713</v>
      </c>
      <c r="B352" s="42" t="s">
        <v>339</v>
      </c>
      <c r="C352" s="97"/>
      <c r="D352" s="40">
        <v>1</v>
      </c>
      <c r="E352" s="40"/>
      <c r="F352" s="40"/>
      <c r="G352" s="40">
        <v>1</v>
      </c>
      <c r="H352" s="40"/>
      <c r="I352" s="40"/>
      <c r="J352" s="40"/>
      <c r="K352" s="40"/>
      <c r="L352" s="40"/>
      <c r="M352" s="40"/>
      <c r="N352" s="40">
        <v>1</v>
      </c>
      <c r="O352" s="40"/>
      <c r="P352" s="40"/>
      <c r="Q352" s="40">
        <v>1</v>
      </c>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359</v>
      </c>
      <c r="C375" s="97"/>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c r="A388" s="88">
        <v>411011828</v>
      </c>
      <c r="B388" s="42" t="s">
        <v>372</v>
      </c>
      <c r="C388" s="97"/>
      <c r="D388" s="40">
        <v>2</v>
      </c>
      <c r="E388" s="40"/>
      <c r="F388" s="40"/>
      <c r="G388" s="40">
        <v>2</v>
      </c>
      <c r="H388" s="40"/>
      <c r="I388" s="40"/>
      <c r="J388" s="40"/>
      <c r="K388" s="40"/>
      <c r="L388" s="40"/>
      <c r="M388" s="40"/>
      <c r="N388" s="40"/>
      <c r="O388" s="40"/>
      <c r="P388" s="40"/>
      <c r="Q388" s="40"/>
      <c r="R388" s="40"/>
      <c r="S388" s="40">
        <v>2</v>
      </c>
      <c r="T388" s="40"/>
      <c r="U388" s="40"/>
      <c r="V388" s="40">
        <v>2</v>
      </c>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1</v>
      </c>
      <c r="J433" s="40"/>
      <c r="K433" s="40"/>
      <c r="L433" s="40">
        <v>1</v>
      </c>
      <c r="M433" s="40"/>
      <c r="N433" s="40">
        <v>1</v>
      </c>
      <c r="O433" s="40"/>
      <c r="P433" s="40"/>
      <c r="Q433" s="40">
        <v>1</v>
      </c>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c r="E445" s="40"/>
      <c r="F445" s="40"/>
      <c r="G445" s="40"/>
      <c r="H445" s="40"/>
      <c r="I445" s="40">
        <v>3</v>
      </c>
      <c r="J445" s="40"/>
      <c r="K445" s="40"/>
      <c r="L445" s="40">
        <v>3</v>
      </c>
      <c r="M445" s="40"/>
      <c r="N445" s="40">
        <v>3</v>
      </c>
      <c r="O445" s="40"/>
      <c r="P445" s="40"/>
      <c r="Q445" s="40">
        <v>3</v>
      </c>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27</v>
      </c>
      <c r="E447" s="32">
        <f>SUM(E448:E507)</f>
        <v>0</v>
      </c>
      <c r="F447" s="32">
        <f>SUM(F448:F507)</f>
        <v>0</v>
      </c>
      <c r="G447" s="32">
        <f>SUM(G448:G507)</f>
        <v>27</v>
      </c>
      <c r="H447" s="32">
        <f>SUM(H448:H507)</f>
        <v>0</v>
      </c>
      <c r="I447" s="32">
        <f>SUM(J447:M447)</f>
        <v>692</v>
      </c>
      <c r="J447" s="32">
        <f>SUM(J448:J507)</f>
        <v>2</v>
      </c>
      <c r="K447" s="32">
        <f>SUM(K448:K507)</f>
        <v>0</v>
      </c>
      <c r="L447" s="32">
        <f>SUM(L448:L507)</f>
        <v>690</v>
      </c>
      <c r="M447" s="32">
        <f>SUM(M448:M507)</f>
        <v>0</v>
      </c>
      <c r="N447" s="32">
        <f>SUM(O447:R447)</f>
        <v>701</v>
      </c>
      <c r="O447" s="32">
        <f>SUM(O448:O507)</f>
        <v>2</v>
      </c>
      <c r="P447" s="32">
        <f>SUM(P448:P507)</f>
        <v>0</v>
      </c>
      <c r="Q447" s="32">
        <f>SUM(Q448:Q507)</f>
        <v>699</v>
      </c>
      <c r="R447" s="32">
        <f>SUM(R448:R507)</f>
        <v>0</v>
      </c>
      <c r="S447" s="32">
        <f>SUM(T447:W447)</f>
        <v>18</v>
      </c>
      <c r="T447" s="32">
        <f>SUM(T448:T507)</f>
        <v>0</v>
      </c>
      <c r="U447" s="32">
        <f>SUM(U448:U507)</f>
        <v>0</v>
      </c>
      <c r="V447" s="32">
        <f>SUM(V448:V507)</f>
        <v>18</v>
      </c>
      <c r="W447" s="32">
        <f>SUM(W448:W507)</f>
        <v>0</v>
      </c>
      <c r="X447" s="33" t="s">
        <v>1916</v>
      </c>
    </row>
    <row r="448" spans="1:24" ht="25.5">
      <c r="A448" s="87">
        <v>401000000</v>
      </c>
      <c r="B448" s="30" t="s">
        <v>429</v>
      </c>
      <c r="C448" s="97"/>
      <c r="D448" s="6">
        <v>2</v>
      </c>
      <c r="E448" s="6"/>
      <c r="F448" s="6"/>
      <c r="G448" s="6">
        <v>2</v>
      </c>
      <c r="H448" s="6"/>
      <c r="I448" s="6"/>
      <c r="J448" s="6"/>
      <c r="K448" s="6"/>
      <c r="L448" s="6"/>
      <c r="M448" s="6"/>
      <c r="N448" s="6"/>
      <c r="O448" s="6"/>
      <c r="P448" s="6"/>
      <c r="Q448" s="6"/>
      <c r="R448" s="6"/>
      <c r="S448" s="6">
        <v>2</v>
      </c>
      <c r="T448" s="6"/>
      <c r="U448" s="6"/>
      <c r="V448" s="6">
        <v>2</v>
      </c>
      <c r="W448" s="6"/>
      <c r="X448" s="5">
        <v>120</v>
      </c>
    </row>
    <row r="449" spans="1:24" ht="12.75">
      <c r="A449" s="87">
        <v>401020000</v>
      </c>
      <c r="B449" s="30" t="s">
        <v>430</v>
      </c>
      <c r="C449" s="97"/>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14</v>
      </c>
      <c r="J462" s="6"/>
      <c r="K462" s="6"/>
      <c r="L462" s="6">
        <v>14</v>
      </c>
      <c r="M462" s="6"/>
      <c r="N462" s="6">
        <v>14</v>
      </c>
      <c r="O462" s="6"/>
      <c r="P462" s="6"/>
      <c r="Q462" s="6">
        <v>14</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v>
      </c>
      <c r="E464" s="40"/>
      <c r="F464" s="40"/>
      <c r="G464" s="40">
        <v>1</v>
      </c>
      <c r="H464" s="40"/>
      <c r="I464" s="40">
        <v>14</v>
      </c>
      <c r="J464" s="40"/>
      <c r="K464" s="40"/>
      <c r="L464" s="40">
        <v>14</v>
      </c>
      <c r="M464" s="40"/>
      <c r="N464" s="40">
        <v>14</v>
      </c>
      <c r="O464" s="40"/>
      <c r="P464" s="40"/>
      <c r="Q464" s="40">
        <v>14</v>
      </c>
      <c r="R464" s="40"/>
      <c r="S464" s="40">
        <v>1</v>
      </c>
      <c r="T464" s="40"/>
      <c r="U464" s="40"/>
      <c r="V464" s="40">
        <v>1</v>
      </c>
      <c r="W464" s="40"/>
      <c r="X464" s="39">
        <v>120</v>
      </c>
      <c r="Y464" s="103"/>
      <c r="Z464" s="103"/>
    </row>
    <row r="465" spans="1:26" s="41" customFormat="1" ht="12.75">
      <c r="A465" s="88">
        <v>401140400</v>
      </c>
      <c r="B465" s="42" t="s">
        <v>446</v>
      </c>
      <c r="C465" s="97"/>
      <c r="D465" s="40"/>
      <c r="E465" s="40"/>
      <c r="F465" s="40"/>
      <c r="G465" s="40"/>
      <c r="H465" s="40"/>
      <c r="I465" s="40">
        <v>7</v>
      </c>
      <c r="J465" s="40"/>
      <c r="K465" s="40"/>
      <c r="L465" s="40">
        <v>7</v>
      </c>
      <c r="M465" s="40"/>
      <c r="N465" s="40">
        <v>7</v>
      </c>
      <c r="O465" s="40"/>
      <c r="P465" s="40"/>
      <c r="Q465" s="40">
        <v>7</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10</v>
      </c>
      <c r="J477" s="40"/>
      <c r="K477" s="40"/>
      <c r="L477" s="40">
        <v>10</v>
      </c>
      <c r="M477" s="40"/>
      <c r="N477" s="40">
        <v>10</v>
      </c>
      <c r="O477" s="40"/>
      <c r="P477" s="40"/>
      <c r="Q477" s="40">
        <v>10</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61</v>
      </c>
      <c r="J478" s="40"/>
      <c r="K478" s="40"/>
      <c r="L478" s="40">
        <v>61</v>
      </c>
      <c r="M478" s="40"/>
      <c r="N478" s="40">
        <v>61</v>
      </c>
      <c r="O478" s="40"/>
      <c r="P478" s="40"/>
      <c r="Q478" s="40">
        <v>61</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v>2</v>
      </c>
      <c r="E480" s="40"/>
      <c r="F480" s="40"/>
      <c r="G480" s="40">
        <v>2</v>
      </c>
      <c r="H480" s="40"/>
      <c r="I480" s="40">
        <v>316</v>
      </c>
      <c r="J480" s="40">
        <v>1</v>
      </c>
      <c r="K480" s="40"/>
      <c r="L480" s="40">
        <v>315</v>
      </c>
      <c r="M480" s="40"/>
      <c r="N480" s="40">
        <v>316</v>
      </c>
      <c r="O480" s="40">
        <v>1</v>
      </c>
      <c r="P480" s="40"/>
      <c r="Q480" s="40">
        <v>315</v>
      </c>
      <c r="R480" s="40"/>
      <c r="S480" s="40">
        <v>2</v>
      </c>
      <c r="T480" s="40"/>
      <c r="U480" s="40"/>
      <c r="V480" s="40">
        <v>2</v>
      </c>
      <c r="W480" s="40"/>
      <c r="X480" s="39">
        <v>90</v>
      </c>
      <c r="Y480" s="103"/>
      <c r="Z480" s="103"/>
    </row>
    <row r="481" spans="1:26" s="41" customFormat="1" ht="12.75">
      <c r="A481" s="88">
        <v>401250000</v>
      </c>
      <c r="B481" s="42" t="s">
        <v>460</v>
      </c>
      <c r="C481" s="97"/>
      <c r="D481" s="40"/>
      <c r="E481" s="40"/>
      <c r="F481" s="40"/>
      <c r="G481" s="40"/>
      <c r="H481" s="40"/>
      <c r="I481" s="40">
        <v>92</v>
      </c>
      <c r="J481" s="40"/>
      <c r="K481" s="40"/>
      <c r="L481" s="40">
        <v>92</v>
      </c>
      <c r="M481" s="40"/>
      <c r="N481" s="40">
        <v>92</v>
      </c>
      <c r="O481" s="40"/>
      <c r="P481" s="40"/>
      <c r="Q481" s="40">
        <v>92</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5</v>
      </c>
      <c r="E483" s="40"/>
      <c r="F483" s="40"/>
      <c r="G483" s="40">
        <v>5</v>
      </c>
      <c r="H483" s="40"/>
      <c r="I483" s="40">
        <v>26</v>
      </c>
      <c r="J483" s="40"/>
      <c r="K483" s="40"/>
      <c r="L483" s="40">
        <v>26</v>
      </c>
      <c r="M483" s="40"/>
      <c r="N483" s="40">
        <v>30</v>
      </c>
      <c r="O483" s="40"/>
      <c r="P483" s="40"/>
      <c r="Q483" s="40">
        <v>30</v>
      </c>
      <c r="R483" s="40"/>
      <c r="S483" s="40">
        <v>1</v>
      </c>
      <c r="T483" s="40"/>
      <c r="U483" s="40"/>
      <c r="V483" s="40">
        <v>1</v>
      </c>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2</v>
      </c>
      <c r="J486" s="40"/>
      <c r="K486" s="40"/>
      <c r="L486" s="40">
        <v>2</v>
      </c>
      <c r="M486" s="40"/>
      <c r="N486" s="40">
        <v>2</v>
      </c>
      <c r="O486" s="40"/>
      <c r="P486" s="40"/>
      <c r="Q486" s="40">
        <v>2</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6</v>
      </c>
      <c r="J489" s="40">
        <v>1</v>
      </c>
      <c r="K489" s="40"/>
      <c r="L489" s="40">
        <v>5</v>
      </c>
      <c r="M489" s="40"/>
      <c r="N489" s="40">
        <v>6</v>
      </c>
      <c r="O489" s="40">
        <v>1</v>
      </c>
      <c r="P489" s="40"/>
      <c r="Q489" s="40">
        <v>5</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c r="A491" s="88">
        <v>401330000</v>
      </c>
      <c r="B491" s="42" t="s">
        <v>468</v>
      </c>
      <c r="C491" s="97"/>
      <c r="D491" s="40">
        <v>8</v>
      </c>
      <c r="E491" s="40"/>
      <c r="F491" s="40"/>
      <c r="G491" s="40">
        <v>8</v>
      </c>
      <c r="H491" s="40"/>
      <c r="I491" s="40">
        <v>106</v>
      </c>
      <c r="J491" s="40"/>
      <c r="K491" s="40"/>
      <c r="L491" s="40">
        <v>106</v>
      </c>
      <c r="M491" s="40"/>
      <c r="N491" s="40">
        <v>114</v>
      </c>
      <c r="O491" s="40"/>
      <c r="P491" s="40"/>
      <c r="Q491" s="40">
        <v>114</v>
      </c>
      <c r="R491" s="40"/>
      <c r="S491" s="40"/>
      <c r="T491" s="40"/>
      <c r="U491" s="40"/>
      <c r="V491" s="40"/>
      <c r="W491" s="40"/>
      <c r="X491" s="39">
        <v>90</v>
      </c>
      <c r="Y491" s="103"/>
      <c r="Z491" s="103"/>
    </row>
    <row r="492" spans="1:26" s="41" customFormat="1" ht="12.75">
      <c r="A492" s="88">
        <v>401340000</v>
      </c>
      <c r="B492" s="42" t="s">
        <v>469</v>
      </c>
      <c r="C492" s="97"/>
      <c r="D492" s="40">
        <v>1</v>
      </c>
      <c r="E492" s="40"/>
      <c r="F492" s="40"/>
      <c r="G492" s="40">
        <v>1</v>
      </c>
      <c r="H492" s="40"/>
      <c r="I492" s="40">
        <v>9</v>
      </c>
      <c r="J492" s="40"/>
      <c r="K492" s="40"/>
      <c r="L492" s="40">
        <v>9</v>
      </c>
      <c r="M492" s="40"/>
      <c r="N492" s="40">
        <v>6</v>
      </c>
      <c r="O492" s="40"/>
      <c r="P492" s="40"/>
      <c r="Q492" s="40">
        <v>6</v>
      </c>
      <c r="R492" s="40"/>
      <c r="S492" s="40">
        <v>4</v>
      </c>
      <c r="T492" s="40"/>
      <c r="U492" s="40"/>
      <c r="V492" s="40">
        <v>4</v>
      </c>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c r="A496" s="88">
        <v>402000000</v>
      </c>
      <c r="B496" s="42" t="s">
        <v>471</v>
      </c>
      <c r="C496" s="97"/>
      <c r="D496" s="40">
        <v>2</v>
      </c>
      <c r="E496" s="40"/>
      <c r="F496" s="40"/>
      <c r="G496" s="40">
        <v>2</v>
      </c>
      <c r="H496" s="40"/>
      <c r="I496" s="40"/>
      <c r="J496" s="40"/>
      <c r="K496" s="40"/>
      <c r="L496" s="40"/>
      <c r="M496" s="40"/>
      <c r="N496" s="40"/>
      <c r="O496" s="40"/>
      <c r="P496" s="40"/>
      <c r="Q496" s="40"/>
      <c r="R496" s="40"/>
      <c r="S496" s="40">
        <v>2</v>
      </c>
      <c r="T496" s="40"/>
      <c r="U496" s="40"/>
      <c r="V496" s="40">
        <v>2</v>
      </c>
      <c r="W496" s="40"/>
      <c r="X496" s="39">
        <v>120</v>
      </c>
      <c r="Y496" s="103"/>
      <c r="Z496" s="103"/>
    </row>
    <row r="497" spans="1:26" s="41" customFormat="1" ht="12.75">
      <c r="A497" s="88">
        <v>402010000</v>
      </c>
      <c r="B497" s="42" t="s">
        <v>472</v>
      </c>
      <c r="C497" s="97"/>
      <c r="D497" s="40">
        <v>2</v>
      </c>
      <c r="E497" s="40"/>
      <c r="F497" s="40"/>
      <c r="G497" s="40">
        <v>2</v>
      </c>
      <c r="H497" s="40"/>
      <c r="I497" s="40">
        <v>9</v>
      </c>
      <c r="J497" s="40"/>
      <c r="K497" s="40"/>
      <c r="L497" s="40">
        <v>9</v>
      </c>
      <c r="M497" s="40"/>
      <c r="N497" s="40">
        <v>9</v>
      </c>
      <c r="O497" s="40"/>
      <c r="P497" s="40"/>
      <c r="Q497" s="40">
        <v>9</v>
      </c>
      <c r="R497" s="40"/>
      <c r="S497" s="40">
        <v>2</v>
      </c>
      <c r="T497" s="40"/>
      <c r="U497" s="40"/>
      <c r="V497" s="40">
        <v>2</v>
      </c>
      <c r="W497" s="40"/>
      <c r="X497" s="39">
        <v>110</v>
      </c>
      <c r="Y497" s="103"/>
      <c r="Z497" s="103"/>
    </row>
    <row r="498" spans="1:26" s="41" customFormat="1" ht="25.5">
      <c r="A498" s="88">
        <v>402010100</v>
      </c>
      <c r="B498" s="42" t="s">
        <v>473</v>
      </c>
      <c r="C498" s="97"/>
      <c r="D498" s="40">
        <v>1</v>
      </c>
      <c r="E498" s="40"/>
      <c r="F498" s="40"/>
      <c r="G498" s="40">
        <v>1</v>
      </c>
      <c r="H498" s="40"/>
      <c r="I498" s="40">
        <v>5</v>
      </c>
      <c r="J498" s="40"/>
      <c r="K498" s="40"/>
      <c r="L498" s="40">
        <v>5</v>
      </c>
      <c r="M498" s="40"/>
      <c r="N498" s="40">
        <v>5</v>
      </c>
      <c r="O498" s="40"/>
      <c r="P498" s="40"/>
      <c r="Q498" s="40">
        <v>5</v>
      </c>
      <c r="R498" s="40"/>
      <c r="S498" s="40">
        <v>1</v>
      </c>
      <c r="T498" s="40"/>
      <c r="U498" s="40"/>
      <c r="V498" s="40">
        <v>1</v>
      </c>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v>3</v>
      </c>
      <c r="E500" s="40"/>
      <c r="F500" s="40"/>
      <c r="G500" s="40">
        <v>3</v>
      </c>
      <c r="H500" s="40"/>
      <c r="I500" s="40">
        <v>8</v>
      </c>
      <c r="J500" s="40"/>
      <c r="K500" s="40"/>
      <c r="L500" s="40">
        <v>8</v>
      </c>
      <c r="M500" s="40"/>
      <c r="N500" s="40">
        <v>8</v>
      </c>
      <c r="O500" s="40"/>
      <c r="P500" s="40"/>
      <c r="Q500" s="40">
        <v>8</v>
      </c>
      <c r="R500" s="40"/>
      <c r="S500" s="40">
        <v>3</v>
      </c>
      <c r="T500" s="40"/>
      <c r="U500" s="40"/>
      <c r="V500" s="40">
        <v>3</v>
      </c>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75</v>
      </c>
      <c r="E508" s="32">
        <f>SUM(E509:E538)</f>
        <v>0</v>
      </c>
      <c r="F508" s="32">
        <f>SUM(F509:F538)</f>
        <v>0</v>
      </c>
      <c r="G508" s="32">
        <f>SUM(G509:G538)</f>
        <v>75</v>
      </c>
      <c r="H508" s="32">
        <f>SUM(H509:H538)</f>
        <v>0</v>
      </c>
      <c r="I508" s="32">
        <f>SUM(J508:M508)</f>
        <v>220</v>
      </c>
      <c r="J508" s="32">
        <f>SUM(J509:J538)</f>
        <v>4</v>
      </c>
      <c r="K508" s="32">
        <f>SUM(K509:K538)</f>
        <v>0</v>
      </c>
      <c r="L508" s="32">
        <f>SUM(L509:L538)</f>
        <v>216</v>
      </c>
      <c r="M508" s="32">
        <f>SUM(M509:M538)</f>
        <v>0</v>
      </c>
      <c r="N508" s="32">
        <f>SUM(O508:R508)</f>
        <v>236</v>
      </c>
      <c r="O508" s="32">
        <f>SUM(O509:O538)</f>
        <v>4</v>
      </c>
      <c r="P508" s="32">
        <f>SUM(P509:P538)</f>
        <v>0</v>
      </c>
      <c r="Q508" s="32">
        <f>SUM(Q509:Q538)</f>
        <v>232</v>
      </c>
      <c r="R508" s="32">
        <f>SUM(R509:R538)</f>
        <v>0</v>
      </c>
      <c r="S508" s="32">
        <f>SUM(T508:W508)</f>
        <v>59</v>
      </c>
      <c r="T508" s="32">
        <f>SUM(T509:T538)</f>
        <v>0</v>
      </c>
      <c r="U508" s="32">
        <f>SUM(U509:U538)</f>
        <v>0</v>
      </c>
      <c r="V508" s="32">
        <f>SUM(V509:V538)</f>
        <v>59</v>
      </c>
      <c r="W508" s="32">
        <f>SUM(W509:W538)</f>
        <v>0</v>
      </c>
      <c r="X508" s="33" t="s">
        <v>1916</v>
      </c>
    </row>
    <row r="509" spans="1:24" ht="12.75">
      <c r="A509" s="87">
        <v>421010000</v>
      </c>
      <c r="B509" s="30" t="s">
        <v>483</v>
      </c>
      <c r="C509" s="97"/>
      <c r="D509" s="6">
        <v>2</v>
      </c>
      <c r="E509" s="6"/>
      <c r="F509" s="6"/>
      <c r="G509" s="6">
        <v>2</v>
      </c>
      <c r="H509" s="6"/>
      <c r="I509" s="6"/>
      <c r="J509" s="6"/>
      <c r="K509" s="6"/>
      <c r="L509" s="6"/>
      <c r="M509" s="6"/>
      <c r="N509" s="6">
        <v>1</v>
      </c>
      <c r="O509" s="6"/>
      <c r="P509" s="6"/>
      <c r="Q509" s="6">
        <v>1</v>
      </c>
      <c r="R509" s="6"/>
      <c r="S509" s="6">
        <v>1</v>
      </c>
      <c r="T509" s="6"/>
      <c r="U509" s="6"/>
      <c r="V509" s="6">
        <v>1</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v>23</v>
      </c>
      <c r="E511" s="6"/>
      <c r="F511" s="6"/>
      <c r="G511" s="6">
        <v>23</v>
      </c>
      <c r="H511" s="6"/>
      <c r="I511" s="6">
        <v>113</v>
      </c>
      <c r="J511" s="6"/>
      <c r="K511" s="6"/>
      <c r="L511" s="6">
        <v>113</v>
      </c>
      <c r="M511" s="6"/>
      <c r="N511" s="6">
        <v>127</v>
      </c>
      <c r="O511" s="6"/>
      <c r="P511" s="6"/>
      <c r="Q511" s="6">
        <v>127</v>
      </c>
      <c r="R511" s="6"/>
      <c r="S511" s="6">
        <v>9</v>
      </c>
      <c r="T511" s="6"/>
      <c r="U511" s="6"/>
      <c r="V511" s="6">
        <v>9</v>
      </c>
      <c r="W511" s="6"/>
      <c r="X511" s="5">
        <v>150</v>
      </c>
    </row>
    <row r="512" spans="1:24" ht="12.75">
      <c r="A512" s="87">
        <v>421030003</v>
      </c>
      <c r="B512" s="30" t="s">
        <v>486</v>
      </c>
      <c r="C512" s="97"/>
      <c r="D512" s="6">
        <v>5</v>
      </c>
      <c r="E512" s="6"/>
      <c r="F512" s="6"/>
      <c r="G512" s="6">
        <v>5</v>
      </c>
      <c r="H512" s="6"/>
      <c r="I512" s="6">
        <v>25</v>
      </c>
      <c r="J512" s="6"/>
      <c r="K512" s="6"/>
      <c r="L512" s="6">
        <v>25</v>
      </c>
      <c r="M512" s="6"/>
      <c r="N512" s="6">
        <v>27</v>
      </c>
      <c r="O512" s="6"/>
      <c r="P512" s="6"/>
      <c r="Q512" s="6">
        <v>27</v>
      </c>
      <c r="R512" s="6"/>
      <c r="S512" s="6">
        <v>3</v>
      </c>
      <c r="T512" s="6"/>
      <c r="U512" s="6"/>
      <c r="V512" s="6">
        <v>3</v>
      </c>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489</v>
      </c>
      <c r="C515" s="97"/>
      <c r="D515" s="6"/>
      <c r="E515" s="6"/>
      <c r="F515" s="6"/>
      <c r="G515" s="6"/>
      <c r="H515" s="6"/>
      <c r="I515" s="6">
        <v>4</v>
      </c>
      <c r="J515" s="6"/>
      <c r="K515" s="6"/>
      <c r="L515" s="6">
        <v>4</v>
      </c>
      <c r="M515" s="6"/>
      <c r="N515" s="6">
        <v>3</v>
      </c>
      <c r="O515" s="6"/>
      <c r="P515" s="6"/>
      <c r="Q515" s="6">
        <v>3</v>
      </c>
      <c r="R515" s="6"/>
      <c r="S515" s="6">
        <v>1</v>
      </c>
      <c r="T515" s="6"/>
      <c r="U515" s="6"/>
      <c r="V515" s="6">
        <v>1</v>
      </c>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5</v>
      </c>
      <c r="J518" s="6"/>
      <c r="K518" s="6"/>
      <c r="L518" s="6">
        <v>5</v>
      </c>
      <c r="M518" s="6"/>
      <c r="N518" s="6">
        <v>5</v>
      </c>
      <c r="O518" s="6"/>
      <c r="P518" s="6"/>
      <c r="Q518" s="6">
        <v>5</v>
      </c>
      <c r="R518" s="6"/>
      <c r="S518" s="6"/>
      <c r="T518" s="6"/>
      <c r="U518" s="6"/>
      <c r="V518" s="6"/>
      <c r="W518" s="6"/>
      <c r="X518" s="5">
        <v>160</v>
      </c>
    </row>
    <row r="519" spans="1:24" ht="25.5">
      <c r="A519" s="87">
        <v>421100010</v>
      </c>
      <c r="B519" s="30" t="s">
        <v>493</v>
      </c>
      <c r="C519" s="97"/>
      <c r="D519" s="6"/>
      <c r="E519" s="6"/>
      <c r="F519" s="6"/>
      <c r="G519" s="6"/>
      <c r="H519" s="6"/>
      <c r="I519" s="6">
        <v>15</v>
      </c>
      <c r="J519" s="6"/>
      <c r="K519" s="6"/>
      <c r="L519" s="6">
        <v>15</v>
      </c>
      <c r="M519" s="6"/>
      <c r="N519" s="6">
        <v>12</v>
      </c>
      <c r="O519" s="6"/>
      <c r="P519" s="6"/>
      <c r="Q519" s="6">
        <v>12</v>
      </c>
      <c r="R519" s="6"/>
      <c r="S519" s="6">
        <v>3</v>
      </c>
      <c r="T519" s="6"/>
      <c r="U519" s="6"/>
      <c r="V519" s="6">
        <v>3</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v>2</v>
      </c>
      <c r="E521" s="6"/>
      <c r="F521" s="6"/>
      <c r="G521" s="6">
        <v>2</v>
      </c>
      <c r="H521" s="6"/>
      <c r="I521" s="6">
        <v>4</v>
      </c>
      <c r="J521" s="6"/>
      <c r="K521" s="6"/>
      <c r="L521" s="6">
        <v>4</v>
      </c>
      <c r="M521" s="6"/>
      <c r="N521" s="6">
        <v>6</v>
      </c>
      <c r="O521" s="6"/>
      <c r="P521" s="6"/>
      <c r="Q521" s="6">
        <v>6</v>
      </c>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c r="A524" s="88">
        <v>421150015</v>
      </c>
      <c r="B524" s="42" t="s">
        <v>498</v>
      </c>
      <c r="C524" s="97"/>
      <c r="D524" s="40"/>
      <c r="E524" s="40"/>
      <c r="F524" s="40"/>
      <c r="G524" s="40"/>
      <c r="H524" s="40"/>
      <c r="I524" s="40">
        <v>4</v>
      </c>
      <c r="J524" s="40"/>
      <c r="K524" s="40"/>
      <c r="L524" s="40">
        <v>4</v>
      </c>
      <c r="M524" s="40"/>
      <c r="N524" s="40">
        <v>4</v>
      </c>
      <c r="O524" s="40"/>
      <c r="P524" s="40"/>
      <c r="Q524" s="40">
        <v>4</v>
      </c>
      <c r="R524" s="40"/>
      <c r="S524" s="40"/>
      <c r="T524" s="40"/>
      <c r="U524" s="40"/>
      <c r="V524" s="40"/>
      <c r="W524" s="40"/>
      <c r="X524" s="39">
        <v>150</v>
      </c>
      <c r="Y524" s="103"/>
      <c r="Z524" s="103"/>
    </row>
    <row r="525" spans="1:26" s="41" customFormat="1" ht="25.5">
      <c r="A525" s="88">
        <v>421160016</v>
      </c>
      <c r="B525" s="42" t="s">
        <v>499</v>
      </c>
      <c r="C525" s="97"/>
      <c r="D525" s="40"/>
      <c r="E525" s="40"/>
      <c r="F525" s="40"/>
      <c r="G525" s="40"/>
      <c r="H525" s="40"/>
      <c r="I525" s="40">
        <v>1</v>
      </c>
      <c r="J525" s="40"/>
      <c r="K525" s="40"/>
      <c r="L525" s="40">
        <v>1</v>
      </c>
      <c r="M525" s="40"/>
      <c r="N525" s="40"/>
      <c r="O525" s="40"/>
      <c r="P525" s="40"/>
      <c r="Q525" s="40"/>
      <c r="R525" s="40"/>
      <c r="S525" s="40">
        <v>1</v>
      </c>
      <c r="T525" s="40"/>
      <c r="U525" s="40"/>
      <c r="V525" s="40">
        <v>1</v>
      </c>
      <c r="W525" s="40"/>
      <c r="X525" s="39">
        <v>115</v>
      </c>
      <c r="Y525" s="103"/>
      <c r="Z525" s="103"/>
    </row>
    <row r="526" spans="1:26" s="41" customFormat="1" ht="12.75">
      <c r="A526" s="88">
        <v>421170017</v>
      </c>
      <c r="B526" s="42" t="s">
        <v>500</v>
      </c>
      <c r="C526" s="97"/>
      <c r="D526" s="40">
        <v>22</v>
      </c>
      <c r="E526" s="40"/>
      <c r="F526" s="40"/>
      <c r="G526" s="40">
        <v>22</v>
      </c>
      <c r="H526" s="40"/>
      <c r="I526" s="40">
        <v>1</v>
      </c>
      <c r="J526" s="40"/>
      <c r="K526" s="40"/>
      <c r="L526" s="40">
        <v>1</v>
      </c>
      <c r="M526" s="40"/>
      <c r="N526" s="40">
        <v>1</v>
      </c>
      <c r="O526" s="40"/>
      <c r="P526" s="40"/>
      <c r="Q526" s="40">
        <v>1</v>
      </c>
      <c r="R526" s="40"/>
      <c r="S526" s="40">
        <v>22</v>
      </c>
      <c r="T526" s="40"/>
      <c r="U526" s="40"/>
      <c r="V526" s="40">
        <v>22</v>
      </c>
      <c r="W526" s="40"/>
      <c r="X526" s="39">
        <v>120</v>
      </c>
      <c r="Y526" s="103"/>
      <c r="Z526" s="103"/>
    </row>
    <row r="527" spans="1:26" s="41" customFormat="1" ht="12.75">
      <c r="A527" s="88">
        <v>421180018</v>
      </c>
      <c r="B527" s="42" t="s">
        <v>501</v>
      </c>
      <c r="C527" s="97"/>
      <c r="D527" s="40">
        <v>1</v>
      </c>
      <c r="E527" s="40"/>
      <c r="F527" s="40"/>
      <c r="G527" s="40">
        <v>1</v>
      </c>
      <c r="H527" s="40"/>
      <c r="I527" s="40"/>
      <c r="J527" s="40"/>
      <c r="K527" s="40"/>
      <c r="L527" s="40"/>
      <c r="M527" s="40"/>
      <c r="N527" s="40"/>
      <c r="O527" s="40"/>
      <c r="P527" s="40"/>
      <c r="Q527" s="40"/>
      <c r="R527" s="40"/>
      <c r="S527" s="40">
        <v>1</v>
      </c>
      <c r="T527" s="40"/>
      <c r="U527" s="40"/>
      <c r="V527" s="40">
        <v>1</v>
      </c>
      <c r="W527" s="40"/>
      <c r="X527" s="39">
        <v>160</v>
      </c>
      <c r="Y527" s="103"/>
      <c r="Z527" s="103"/>
    </row>
    <row r="528" spans="1:26" s="41" customFormat="1" ht="12.75">
      <c r="A528" s="88">
        <v>421190019</v>
      </c>
      <c r="B528" s="42" t="s">
        <v>502</v>
      </c>
      <c r="C528" s="97"/>
      <c r="D528" s="40">
        <v>1</v>
      </c>
      <c r="E528" s="40"/>
      <c r="F528" s="40"/>
      <c r="G528" s="40">
        <v>1</v>
      </c>
      <c r="H528" s="40"/>
      <c r="I528" s="40"/>
      <c r="J528" s="40"/>
      <c r="K528" s="40"/>
      <c r="L528" s="40"/>
      <c r="M528" s="40"/>
      <c r="N528" s="40"/>
      <c r="O528" s="40"/>
      <c r="P528" s="40"/>
      <c r="Q528" s="40"/>
      <c r="R528" s="40"/>
      <c r="S528" s="40">
        <v>1</v>
      </c>
      <c r="T528" s="40"/>
      <c r="U528" s="40"/>
      <c r="V528" s="40">
        <v>1</v>
      </c>
      <c r="W528" s="40"/>
      <c r="X528" s="39">
        <v>120</v>
      </c>
      <c r="Y528" s="103"/>
      <c r="Z528" s="103"/>
    </row>
    <row r="529" spans="1:26" s="41" customFormat="1" ht="12.75">
      <c r="A529" s="88">
        <v>421200020</v>
      </c>
      <c r="B529" s="42" t="s">
        <v>503</v>
      </c>
      <c r="C529" s="97"/>
      <c r="D529" s="40">
        <v>1</v>
      </c>
      <c r="E529" s="40"/>
      <c r="F529" s="40"/>
      <c r="G529" s="40">
        <v>1</v>
      </c>
      <c r="H529" s="40"/>
      <c r="I529" s="40">
        <v>31</v>
      </c>
      <c r="J529" s="40"/>
      <c r="K529" s="40"/>
      <c r="L529" s="40">
        <v>31</v>
      </c>
      <c r="M529" s="40"/>
      <c r="N529" s="40">
        <v>32</v>
      </c>
      <c r="O529" s="40"/>
      <c r="P529" s="40"/>
      <c r="Q529" s="40">
        <v>32</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506</v>
      </c>
      <c r="C532" s="97"/>
      <c r="D532" s="40">
        <v>12</v>
      </c>
      <c r="E532" s="40"/>
      <c r="F532" s="40"/>
      <c r="G532" s="40">
        <v>12</v>
      </c>
      <c r="H532" s="40"/>
      <c r="I532" s="40">
        <v>4</v>
      </c>
      <c r="J532" s="40">
        <v>2</v>
      </c>
      <c r="K532" s="40"/>
      <c r="L532" s="40">
        <v>2</v>
      </c>
      <c r="M532" s="40"/>
      <c r="N532" s="40">
        <v>4</v>
      </c>
      <c r="O532" s="40">
        <v>2</v>
      </c>
      <c r="P532" s="40"/>
      <c r="Q532" s="40">
        <v>2</v>
      </c>
      <c r="R532" s="40"/>
      <c r="S532" s="40">
        <v>12</v>
      </c>
      <c r="T532" s="40"/>
      <c r="U532" s="40"/>
      <c r="V532" s="40">
        <v>12</v>
      </c>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2</v>
      </c>
      <c r="E534" s="40"/>
      <c r="F534" s="40"/>
      <c r="G534" s="40">
        <v>2</v>
      </c>
      <c r="H534" s="40"/>
      <c r="I534" s="40">
        <v>7</v>
      </c>
      <c r="J534" s="40"/>
      <c r="K534" s="40"/>
      <c r="L534" s="40">
        <v>7</v>
      </c>
      <c r="M534" s="40"/>
      <c r="N534" s="40">
        <v>5</v>
      </c>
      <c r="O534" s="40"/>
      <c r="P534" s="40"/>
      <c r="Q534" s="40">
        <v>5</v>
      </c>
      <c r="R534" s="40"/>
      <c r="S534" s="40">
        <v>4</v>
      </c>
      <c r="T534" s="40"/>
      <c r="U534" s="40"/>
      <c r="V534" s="40">
        <v>4</v>
      </c>
      <c r="W534" s="40"/>
      <c r="X534" s="39">
        <v>120</v>
      </c>
      <c r="Y534" s="103"/>
      <c r="Z534" s="103"/>
    </row>
    <row r="535" spans="1:26" s="41" customFormat="1" ht="12.75">
      <c r="A535" s="88">
        <v>421250026</v>
      </c>
      <c r="B535" s="42" t="s">
        <v>2168</v>
      </c>
      <c r="C535" s="97"/>
      <c r="D535" s="40">
        <v>1</v>
      </c>
      <c r="E535" s="40"/>
      <c r="F535" s="40"/>
      <c r="G535" s="40">
        <v>1</v>
      </c>
      <c r="H535" s="40"/>
      <c r="I535" s="40">
        <v>2</v>
      </c>
      <c r="J535" s="40">
        <v>1</v>
      </c>
      <c r="K535" s="40"/>
      <c r="L535" s="40">
        <v>1</v>
      </c>
      <c r="M535" s="40"/>
      <c r="N535" s="40">
        <v>3</v>
      </c>
      <c r="O535" s="40">
        <v>1</v>
      </c>
      <c r="P535" s="40"/>
      <c r="Q535" s="40">
        <v>2</v>
      </c>
      <c r="R535" s="40"/>
      <c r="S535" s="40"/>
      <c r="T535" s="40"/>
      <c r="U535" s="40"/>
      <c r="V535" s="40"/>
      <c r="W535" s="40"/>
      <c r="X535" s="39">
        <v>132</v>
      </c>
      <c r="Y535" s="103"/>
      <c r="Z535" s="103"/>
    </row>
    <row r="536" spans="1:26" s="41" customFormat="1" ht="12.75">
      <c r="A536" s="88">
        <v>421250027</v>
      </c>
      <c r="B536" s="42" t="s">
        <v>2169</v>
      </c>
      <c r="C536" s="97"/>
      <c r="D536" s="40">
        <v>3</v>
      </c>
      <c r="E536" s="40"/>
      <c r="F536" s="40"/>
      <c r="G536" s="40">
        <v>3</v>
      </c>
      <c r="H536" s="40"/>
      <c r="I536" s="40">
        <v>3</v>
      </c>
      <c r="J536" s="40">
        <v>1</v>
      </c>
      <c r="K536" s="40"/>
      <c r="L536" s="40">
        <v>2</v>
      </c>
      <c r="M536" s="40"/>
      <c r="N536" s="40">
        <v>5</v>
      </c>
      <c r="O536" s="40">
        <v>1</v>
      </c>
      <c r="P536" s="40"/>
      <c r="Q536" s="40">
        <v>4</v>
      </c>
      <c r="R536" s="40"/>
      <c r="S536" s="40">
        <v>1</v>
      </c>
      <c r="T536" s="40"/>
      <c r="U536" s="40"/>
      <c r="V536" s="40">
        <v>1</v>
      </c>
      <c r="W536" s="40"/>
      <c r="X536" s="39">
        <v>132</v>
      </c>
      <c r="Y536" s="103"/>
      <c r="Z536" s="103"/>
    </row>
    <row r="537" spans="1:26" s="41" customFormat="1" ht="12.75">
      <c r="A537" s="88">
        <v>421250028</v>
      </c>
      <c r="B537" s="42" t="s">
        <v>2170</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11</v>
      </c>
      <c r="E539" s="32"/>
      <c r="F539" s="32"/>
      <c r="G539" s="32">
        <v>11</v>
      </c>
      <c r="H539" s="32"/>
      <c r="I539" s="32">
        <v>22</v>
      </c>
      <c r="J539" s="32"/>
      <c r="K539" s="32"/>
      <c r="L539" s="32">
        <v>22</v>
      </c>
      <c r="M539" s="32"/>
      <c r="N539" s="32">
        <v>19</v>
      </c>
      <c r="O539" s="32"/>
      <c r="P539" s="32"/>
      <c r="Q539" s="32">
        <v>19</v>
      </c>
      <c r="R539" s="32"/>
      <c r="S539" s="32">
        <v>14</v>
      </c>
      <c r="T539" s="32"/>
      <c r="U539" s="32"/>
      <c r="V539" s="32">
        <v>14</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11</v>
      </c>
      <c r="J542" s="32"/>
      <c r="K542" s="32"/>
      <c r="L542" s="32">
        <v>11</v>
      </c>
      <c r="M542" s="32"/>
      <c r="N542" s="32">
        <v>11</v>
      </c>
      <c r="O542" s="32"/>
      <c r="P542" s="32"/>
      <c r="Q542" s="32">
        <v>11</v>
      </c>
      <c r="R542" s="32"/>
      <c r="S542" s="32"/>
      <c r="T542" s="32"/>
      <c r="U542" s="32"/>
      <c r="V542" s="32"/>
      <c r="W542" s="32"/>
      <c r="X542" s="34">
        <v>60</v>
      </c>
    </row>
    <row r="543" spans="1:24" ht="12.75">
      <c r="A543" s="90">
        <v>600030000</v>
      </c>
      <c r="B543" s="35" t="s">
        <v>2336</v>
      </c>
      <c r="C543" s="96"/>
      <c r="D543" s="32"/>
      <c r="E543" s="32"/>
      <c r="F543" s="32"/>
      <c r="G543" s="32"/>
      <c r="H543" s="32"/>
      <c r="I543" s="32">
        <v>3</v>
      </c>
      <c r="J543" s="32"/>
      <c r="K543" s="32"/>
      <c r="L543" s="32">
        <v>3</v>
      </c>
      <c r="M543" s="32"/>
      <c r="N543" s="32">
        <v>2</v>
      </c>
      <c r="O543" s="32"/>
      <c r="P543" s="32"/>
      <c r="Q543" s="32">
        <v>2</v>
      </c>
      <c r="R543" s="32"/>
      <c r="S543" s="32">
        <v>1</v>
      </c>
      <c r="T543" s="32"/>
      <c r="U543" s="32"/>
      <c r="V543" s="32">
        <v>1</v>
      </c>
      <c r="W543" s="32"/>
      <c r="X543" s="34">
        <v>60</v>
      </c>
    </row>
    <row r="544" spans="1:24" ht="12.75">
      <c r="A544" s="90">
        <v>600040000</v>
      </c>
      <c r="B544" s="35" t="s">
        <v>2337</v>
      </c>
      <c r="C544" s="96"/>
      <c r="D544" s="32"/>
      <c r="E544" s="32"/>
      <c r="F544" s="32"/>
      <c r="G544" s="32"/>
      <c r="H544" s="32"/>
      <c r="I544" s="32">
        <v>2</v>
      </c>
      <c r="J544" s="32"/>
      <c r="K544" s="32"/>
      <c r="L544" s="32">
        <v>2</v>
      </c>
      <c r="M544" s="32"/>
      <c r="N544" s="32">
        <v>1</v>
      </c>
      <c r="O544" s="32"/>
      <c r="P544" s="32"/>
      <c r="Q544" s="32">
        <v>1</v>
      </c>
      <c r="R544" s="32"/>
      <c r="S544" s="32">
        <v>1</v>
      </c>
      <c r="T544" s="32"/>
      <c r="U544" s="32"/>
      <c r="V544" s="32">
        <v>1</v>
      </c>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171</v>
      </c>
      <c r="E551" s="7">
        <f>SUM(E8,E447,E508,E539:E550)</f>
        <v>0</v>
      </c>
      <c r="F551" s="7">
        <f>SUM(F8,F447,F508,F539:F550)</f>
        <v>0</v>
      </c>
      <c r="G551" s="7">
        <f>SUM(G8,G447,G508,G539:G550)</f>
        <v>169</v>
      </c>
      <c r="H551" s="7">
        <f>SUM(H8,H447,H508,H539:H550)</f>
        <v>2</v>
      </c>
      <c r="I551" s="7">
        <f>SUM(J551:M551)</f>
        <v>1111</v>
      </c>
      <c r="J551" s="7">
        <f>SUM(J8,J447,J508,J539:J550)</f>
        <v>43</v>
      </c>
      <c r="K551" s="7">
        <f>SUM(K8,K447,K508,K539:K550)</f>
        <v>0</v>
      </c>
      <c r="L551" s="7">
        <f>SUM(L8,L447,L508,L539:L550)</f>
        <v>1068</v>
      </c>
      <c r="M551" s="7">
        <f>SUM(M8,M447,M508,M539:M550)</f>
        <v>0</v>
      </c>
      <c r="N551" s="7">
        <f>SUM(O551:R551)</f>
        <v>1120</v>
      </c>
      <c r="O551" s="7">
        <f>SUM(O8,O447,O508,O539:O550)</f>
        <v>43</v>
      </c>
      <c r="P551" s="7">
        <f>SUM(P8,P447,P508,P539:P550)</f>
        <v>0</v>
      </c>
      <c r="Q551" s="7">
        <f>SUM(Q8,Q447,Q508,Q539:Q550)</f>
        <v>1077</v>
      </c>
      <c r="R551" s="7">
        <f>SUM(R8,R447,R508,R539:R550)</f>
        <v>0</v>
      </c>
      <c r="S551" s="7">
        <f>SUM(T551:W551)</f>
        <v>162</v>
      </c>
      <c r="T551" s="7">
        <f>SUM(T8,T447,T508,T539:T550)</f>
        <v>0</v>
      </c>
      <c r="U551" s="7">
        <f>SUM(U8,U447,U508,U539:U550)</f>
        <v>0</v>
      </c>
      <c r="V551" s="7">
        <f>SUM(V8,V447,V508,V539:V550)</f>
        <v>160</v>
      </c>
      <c r="W551" s="7">
        <f>SUM(W8,W447,W508,W539:W550)</f>
        <v>2</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78</v>
      </c>
      <c r="E553" s="32">
        <f>SUM(E554:E742)</f>
        <v>0</v>
      </c>
      <c r="F553" s="32">
        <f>SUM(F554:F742)</f>
        <v>0</v>
      </c>
      <c r="G553" s="32">
        <f>SUM(G554:G742)</f>
        <v>78</v>
      </c>
      <c r="H553" s="32">
        <f>SUM(H554:H742)</f>
        <v>0</v>
      </c>
      <c r="I553" s="32">
        <f>SUM(J553:M553)</f>
        <v>37</v>
      </c>
      <c r="J553" s="32">
        <f>SUM(J554:J742)</f>
        <v>4</v>
      </c>
      <c r="K553" s="32">
        <f>SUM(K554:K742)</f>
        <v>0</v>
      </c>
      <c r="L553" s="32">
        <f>SUM(L554:L742)</f>
        <v>33</v>
      </c>
      <c r="M553" s="32">
        <f>SUM(M554:M742)</f>
        <v>0</v>
      </c>
      <c r="N553" s="32">
        <f>SUM(O553:R553)</f>
        <v>28</v>
      </c>
      <c r="O553" s="32">
        <f>SUM(O554:O742)</f>
        <v>4</v>
      </c>
      <c r="P553" s="32">
        <f>SUM(P554:P742)</f>
        <v>0</v>
      </c>
      <c r="Q553" s="32">
        <f>SUM(Q554:Q742)</f>
        <v>24</v>
      </c>
      <c r="R553" s="32">
        <f>SUM(R554:R742)</f>
        <v>0</v>
      </c>
      <c r="S553" s="32">
        <f>SUM(T553:W553)</f>
        <v>87</v>
      </c>
      <c r="T553" s="32">
        <f>SUM(T554:T742)</f>
        <v>0</v>
      </c>
      <c r="U553" s="32">
        <f>SUM(U554:U742)</f>
        <v>0</v>
      </c>
      <c r="V553" s="32">
        <f>SUM(V554:V742)</f>
        <v>87</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v>54</v>
      </c>
      <c r="E603" s="40"/>
      <c r="F603" s="40"/>
      <c r="G603" s="40">
        <v>54</v>
      </c>
      <c r="H603" s="40"/>
      <c r="I603" s="40"/>
      <c r="J603" s="40"/>
      <c r="K603" s="40"/>
      <c r="L603" s="40"/>
      <c r="M603" s="40"/>
      <c r="N603" s="40"/>
      <c r="O603" s="40"/>
      <c r="P603" s="40"/>
      <c r="Q603" s="40"/>
      <c r="R603" s="40"/>
      <c r="S603" s="40">
        <v>54</v>
      </c>
      <c r="T603" s="40"/>
      <c r="U603" s="40"/>
      <c r="V603" s="40">
        <v>54</v>
      </c>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c r="A637" s="88">
        <v>108020000</v>
      </c>
      <c r="B637" s="42" t="s">
        <v>574</v>
      </c>
      <c r="C637" s="97"/>
      <c r="D637" s="40">
        <v>1</v>
      </c>
      <c r="E637" s="40"/>
      <c r="F637" s="40"/>
      <c r="G637" s="40">
        <v>1</v>
      </c>
      <c r="H637" s="40"/>
      <c r="I637" s="40"/>
      <c r="J637" s="40"/>
      <c r="K637" s="40"/>
      <c r="L637" s="40"/>
      <c r="M637" s="40"/>
      <c r="N637" s="40"/>
      <c r="O637" s="40"/>
      <c r="P637" s="40"/>
      <c r="Q637" s="40"/>
      <c r="R637" s="40"/>
      <c r="S637" s="40">
        <v>1</v>
      </c>
      <c r="T637" s="40"/>
      <c r="U637" s="40"/>
      <c r="V637" s="40">
        <v>1</v>
      </c>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c r="A657" s="88">
        <v>109010000</v>
      </c>
      <c r="B657" s="42" t="s">
        <v>593</v>
      </c>
      <c r="C657" s="97"/>
      <c r="D657" s="40">
        <v>1</v>
      </c>
      <c r="E657" s="40"/>
      <c r="F657" s="40"/>
      <c r="G657" s="40">
        <v>1</v>
      </c>
      <c r="H657" s="40"/>
      <c r="I657" s="40"/>
      <c r="J657" s="40"/>
      <c r="K657" s="40"/>
      <c r="L657" s="40"/>
      <c r="M657" s="40"/>
      <c r="N657" s="40"/>
      <c r="O657" s="40"/>
      <c r="P657" s="40"/>
      <c r="Q657" s="40"/>
      <c r="R657" s="40"/>
      <c r="S657" s="40">
        <v>1</v>
      </c>
      <c r="T657" s="40"/>
      <c r="U657" s="40"/>
      <c r="V657" s="40">
        <v>1</v>
      </c>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c r="A662" s="88">
        <v>110000000</v>
      </c>
      <c r="B662" s="42" t="s">
        <v>598</v>
      </c>
      <c r="C662" s="97"/>
      <c r="D662" s="40">
        <v>1</v>
      </c>
      <c r="E662" s="40"/>
      <c r="F662" s="40"/>
      <c r="G662" s="40">
        <v>1</v>
      </c>
      <c r="H662" s="40"/>
      <c r="I662" s="40"/>
      <c r="J662" s="40"/>
      <c r="K662" s="40"/>
      <c r="L662" s="40"/>
      <c r="M662" s="40"/>
      <c r="N662" s="40"/>
      <c r="O662" s="40"/>
      <c r="P662" s="40"/>
      <c r="Q662" s="40"/>
      <c r="R662" s="40"/>
      <c r="S662" s="40">
        <v>1</v>
      </c>
      <c r="T662" s="40"/>
      <c r="U662" s="40"/>
      <c r="V662" s="40">
        <v>1</v>
      </c>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c r="A709" s="88">
        <v>112010201</v>
      </c>
      <c r="B709" s="42" t="s">
        <v>645</v>
      </c>
      <c r="C709" s="97"/>
      <c r="D709" s="40">
        <v>6</v>
      </c>
      <c r="E709" s="40"/>
      <c r="F709" s="40"/>
      <c r="G709" s="40">
        <v>6</v>
      </c>
      <c r="H709" s="40"/>
      <c r="I709" s="40"/>
      <c r="J709" s="40"/>
      <c r="K709" s="40"/>
      <c r="L709" s="40"/>
      <c r="M709" s="40"/>
      <c r="N709" s="40"/>
      <c r="O709" s="40"/>
      <c r="P709" s="40"/>
      <c r="Q709" s="40"/>
      <c r="R709" s="40"/>
      <c r="S709" s="40">
        <v>6</v>
      </c>
      <c r="T709" s="40"/>
      <c r="U709" s="40"/>
      <c r="V709" s="40">
        <v>6</v>
      </c>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v>3</v>
      </c>
      <c r="E727" s="40"/>
      <c r="F727" s="40"/>
      <c r="G727" s="40">
        <v>3</v>
      </c>
      <c r="H727" s="40"/>
      <c r="I727" s="40">
        <v>17</v>
      </c>
      <c r="J727" s="40">
        <v>1</v>
      </c>
      <c r="K727" s="40"/>
      <c r="L727" s="40">
        <v>16</v>
      </c>
      <c r="M727" s="40"/>
      <c r="N727" s="40">
        <v>9</v>
      </c>
      <c r="O727" s="40">
        <v>1</v>
      </c>
      <c r="P727" s="40"/>
      <c r="Q727" s="40">
        <v>8</v>
      </c>
      <c r="R727" s="40"/>
      <c r="S727" s="40">
        <v>11</v>
      </c>
      <c r="T727" s="40"/>
      <c r="U727" s="40"/>
      <c r="V727" s="40">
        <v>11</v>
      </c>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12</v>
      </c>
      <c r="E738" s="40"/>
      <c r="F738" s="40"/>
      <c r="G738" s="40">
        <v>12</v>
      </c>
      <c r="H738" s="40"/>
      <c r="I738" s="40">
        <v>20</v>
      </c>
      <c r="J738" s="40">
        <v>3</v>
      </c>
      <c r="K738" s="40"/>
      <c r="L738" s="40">
        <v>17</v>
      </c>
      <c r="M738" s="40"/>
      <c r="N738" s="40">
        <v>19</v>
      </c>
      <c r="O738" s="40">
        <v>3</v>
      </c>
      <c r="P738" s="40"/>
      <c r="Q738" s="40">
        <v>16</v>
      </c>
      <c r="R738" s="40"/>
      <c r="S738" s="40">
        <v>13</v>
      </c>
      <c r="T738" s="40"/>
      <c r="U738" s="40"/>
      <c r="V738" s="40">
        <v>13</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v>1</v>
      </c>
      <c r="E745" s="32"/>
      <c r="F745" s="32"/>
      <c r="G745" s="32">
        <v>1</v>
      </c>
      <c r="H745" s="32"/>
      <c r="I745" s="32"/>
      <c r="J745" s="32"/>
      <c r="K745" s="32"/>
      <c r="L745" s="32"/>
      <c r="M745" s="32"/>
      <c r="N745" s="32"/>
      <c r="O745" s="32"/>
      <c r="P745" s="32"/>
      <c r="Q745" s="32"/>
      <c r="R745" s="32"/>
      <c r="S745" s="32">
        <v>1</v>
      </c>
      <c r="T745" s="32"/>
      <c r="U745" s="32"/>
      <c r="V745" s="32">
        <v>1</v>
      </c>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0">
        <v>600060000</v>
      </c>
      <c r="B748" s="35" t="s">
        <v>2329</v>
      </c>
      <c r="C748" s="96"/>
      <c r="D748" s="32">
        <v>1</v>
      </c>
      <c r="E748" s="32">
        <v>1</v>
      </c>
      <c r="F748" s="32"/>
      <c r="G748" s="32"/>
      <c r="H748" s="32"/>
      <c r="I748" s="32"/>
      <c r="J748" s="32"/>
      <c r="K748" s="32"/>
      <c r="L748" s="32"/>
      <c r="M748" s="32"/>
      <c r="N748" s="32">
        <v>1</v>
      </c>
      <c r="O748" s="32">
        <v>1</v>
      </c>
      <c r="P748" s="32"/>
      <c r="Q748" s="32"/>
      <c r="R748" s="32"/>
      <c r="S748" s="32"/>
      <c r="T748" s="32"/>
      <c r="U748" s="32"/>
      <c r="V748" s="32"/>
      <c r="W748" s="32"/>
      <c r="X748" s="34">
        <v>147</v>
      </c>
    </row>
    <row r="749" spans="1:24" ht="12.75">
      <c r="A749" s="90">
        <v>600070000</v>
      </c>
      <c r="B749" s="35" t="s">
        <v>2330</v>
      </c>
      <c r="C749" s="96"/>
      <c r="D749" s="32">
        <v>1</v>
      </c>
      <c r="E749" s="32"/>
      <c r="F749" s="32"/>
      <c r="G749" s="32">
        <v>1</v>
      </c>
      <c r="H749" s="32"/>
      <c r="I749" s="32"/>
      <c r="J749" s="32"/>
      <c r="K749" s="32"/>
      <c r="L749" s="32"/>
      <c r="M749" s="32"/>
      <c r="N749" s="32"/>
      <c r="O749" s="32"/>
      <c r="P749" s="32"/>
      <c r="Q749" s="32"/>
      <c r="R749" s="32"/>
      <c r="S749" s="32">
        <v>1</v>
      </c>
      <c r="T749" s="32"/>
      <c r="U749" s="32"/>
      <c r="V749" s="32">
        <v>1</v>
      </c>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v>2</v>
      </c>
      <c r="E751" s="32"/>
      <c r="F751" s="32"/>
      <c r="G751" s="32">
        <v>2</v>
      </c>
      <c r="H751" s="32"/>
      <c r="I751" s="32"/>
      <c r="J751" s="32"/>
      <c r="K751" s="32"/>
      <c r="L751" s="32"/>
      <c r="M751" s="32"/>
      <c r="N751" s="32">
        <v>2</v>
      </c>
      <c r="O751" s="32"/>
      <c r="P751" s="32"/>
      <c r="Q751" s="32">
        <v>2</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83</v>
      </c>
      <c r="E754" s="7">
        <f>SUM(E553,E743:E753)</f>
        <v>1</v>
      </c>
      <c r="F754" s="7">
        <f>SUM(F553,F743:F753)</f>
        <v>0</v>
      </c>
      <c r="G754" s="7">
        <f>SUM(G553,G743:G753)</f>
        <v>82</v>
      </c>
      <c r="H754" s="7">
        <f>SUM(H553,H743:H753)</f>
        <v>0</v>
      </c>
      <c r="I754" s="7">
        <f>SUM(J754:M754)</f>
        <v>38</v>
      </c>
      <c r="J754" s="7">
        <f>SUM(J553,J743:J753)</f>
        <v>4</v>
      </c>
      <c r="K754" s="7">
        <f>SUM(K553,K743:K753)</f>
        <v>0</v>
      </c>
      <c r="L754" s="7">
        <f>SUM(L553,L743:L753)</f>
        <v>34</v>
      </c>
      <c r="M754" s="7">
        <f>SUM(M553,M743:M753)</f>
        <v>0</v>
      </c>
      <c r="N754" s="7">
        <f>SUM(O754:R754)</f>
        <v>32</v>
      </c>
      <c r="O754" s="7">
        <f>SUM(O553,O743:O753)</f>
        <v>5</v>
      </c>
      <c r="P754" s="7">
        <f>SUM(P553,P743:P753)</f>
        <v>0</v>
      </c>
      <c r="Q754" s="7">
        <f>SUM(Q553,Q743:Q753)</f>
        <v>27</v>
      </c>
      <c r="R754" s="7">
        <f>SUM(R553,R743:R753)</f>
        <v>0</v>
      </c>
      <c r="S754" s="7">
        <f>SUM(T754:W754)</f>
        <v>89</v>
      </c>
      <c r="T754" s="7">
        <f>SUM(T553,T743:T753)</f>
        <v>0</v>
      </c>
      <c r="U754" s="7">
        <f>SUM(U553,U743:U753)</f>
        <v>0</v>
      </c>
      <c r="V754" s="7">
        <f>SUM(V553,V743:V753)</f>
        <v>89</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v>
      </c>
      <c r="E756" s="32">
        <f>SUM(E757:E765)</f>
        <v>0</v>
      </c>
      <c r="F756" s="32">
        <f>SUM(F757:F765)</f>
        <v>0</v>
      </c>
      <c r="G756" s="32">
        <f>SUM(G757:G765)</f>
        <v>1</v>
      </c>
      <c r="H756" s="32">
        <f>SUM(H757:H765)</f>
        <v>0</v>
      </c>
      <c r="I756" s="32">
        <f>SUM(J756:M756)</f>
        <v>64</v>
      </c>
      <c r="J756" s="32">
        <f>SUM(J757:J765)</f>
        <v>1</v>
      </c>
      <c r="K756" s="32">
        <f>SUM(K757:K765)</f>
        <v>0</v>
      </c>
      <c r="L756" s="32">
        <f>SUM(L757:L765)</f>
        <v>63</v>
      </c>
      <c r="M756" s="32">
        <f>SUM(M757:M765)</f>
        <v>0</v>
      </c>
      <c r="N756" s="32">
        <f>SUM(O756:R756)</f>
        <v>56</v>
      </c>
      <c r="O756" s="32">
        <f>SUM(O757:O765)</f>
        <v>1</v>
      </c>
      <c r="P756" s="32">
        <f>SUM(P757:P765)</f>
        <v>0</v>
      </c>
      <c r="Q756" s="32">
        <f>SUM(Q757:Q765)</f>
        <v>55</v>
      </c>
      <c r="R756" s="32">
        <f>SUM(R757:R765)</f>
        <v>0</v>
      </c>
      <c r="S756" s="32">
        <f>SUM(T756:W756)</f>
        <v>9</v>
      </c>
      <c r="T756" s="32">
        <f>SUM(T757:T765)</f>
        <v>0</v>
      </c>
      <c r="U756" s="32">
        <f>SUM(U757:U765)</f>
        <v>0</v>
      </c>
      <c r="V756" s="32">
        <f>SUM(V757:V765)</f>
        <v>9</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17</v>
      </c>
      <c r="J760" s="6">
        <v>1</v>
      </c>
      <c r="K760" s="6"/>
      <c r="L760" s="6">
        <v>16</v>
      </c>
      <c r="M760" s="6"/>
      <c r="N760" s="6">
        <v>11</v>
      </c>
      <c r="O760" s="6">
        <v>1</v>
      </c>
      <c r="P760" s="6"/>
      <c r="Q760" s="6">
        <v>10</v>
      </c>
      <c r="R760" s="6"/>
      <c r="S760" s="6">
        <v>6</v>
      </c>
      <c r="T760" s="6"/>
      <c r="U760" s="6"/>
      <c r="V760" s="6">
        <v>6</v>
      </c>
      <c r="W760" s="6"/>
      <c r="X760" s="5">
        <v>324</v>
      </c>
    </row>
    <row r="761" spans="1:24" ht="38.25">
      <c r="A761" s="87">
        <v>321040000</v>
      </c>
      <c r="B761" s="30" t="s">
        <v>678</v>
      </c>
      <c r="C761" s="97"/>
      <c r="D761" s="6"/>
      <c r="E761" s="6"/>
      <c r="F761" s="6"/>
      <c r="G761" s="6"/>
      <c r="H761" s="6"/>
      <c r="I761" s="6">
        <v>45</v>
      </c>
      <c r="J761" s="6"/>
      <c r="K761" s="6"/>
      <c r="L761" s="6">
        <v>45</v>
      </c>
      <c r="M761" s="6"/>
      <c r="N761" s="6">
        <v>42</v>
      </c>
      <c r="O761" s="6"/>
      <c r="P761" s="6"/>
      <c r="Q761" s="6">
        <v>42</v>
      </c>
      <c r="R761" s="6"/>
      <c r="S761" s="6">
        <v>3</v>
      </c>
      <c r="T761" s="6"/>
      <c r="U761" s="6"/>
      <c r="V761" s="6">
        <v>3</v>
      </c>
      <c r="W761" s="6"/>
      <c r="X761" s="5">
        <v>324</v>
      </c>
    </row>
    <row r="762" spans="1:24" ht="38.25">
      <c r="A762" s="87">
        <v>321050000</v>
      </c>
      <c r="B762" s="30" t="s">
        <v>679</v>
      </c>
      <c r="C762" s="97"/>
      <c r="D762" s="6">
        <v>1</v>
      </c>
      <c r="E762" s="6"/>
      <c r="F762" s="6"/>
      <c r="G762" s="6">
        <v>1</v>
      </c>
      <c r="H762" s="6"/>
      <c r="I762" s="6">
        <v>2</v>
      </c>
      <c r="J762" s="6"/>
      <c r="K762" s="6"/>
      <c r="L762" s="6">
        <v>2</v>
      </c>
      <c r="M762" s="6"/>
      <c r="N762" s="6">
        <v>3</v>
      </c>
      <c r="O762" s="6"/>
      <c r="P762" s="6"/>
      <c r="Q762" s="6">
        <v>3</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276</v>
      </c>
      <c r="E766" s="32">
        <f>SUM(E767:E861)</f>
        <v>49</v>
      </c>
      <c r="F766" s="32">
        <f>SUM(F767:F861)</f>
        <v>0</v>
      </c>
      <c r="G766" s="32">
        <f>SUM(G767:G861)</f>
        <v>227</v>
      </c>
      <c r="H766" s="32">
        <f>SUM(H767:H861)</f>
        <v>0</v>
      </c>
      <c r="I766" s="32">
        <f>SUM(J766:M766)</f>
        <v>500</v>
      </c>
      <c r="J766" s="32">
        <f>SUM(J767:J861)</f>
        <v>56</v>
      </c>
      <c r="K766" s="32">
        <f>SUM(K767:K861)</f>
        <v>0</v>
      </c>
      <c r="L766" s="32">
        <f>SUM(L767:L861)</f>
        <v>444</v>
      </c>
      <c r="M766" s="32">
        <f>SUM(M767:M861)</f>
        <v>0</v>
      </c>
      <c r="N766" s="32">
        <f>SUM(O766:R766)</f>
        <v>463</v>
      </c>
      <c r="O766" s="32">
        <f>SUM(O767:O861)</f>
        <v>105</v>
      </c>
      <c r="P766" s="32">
        <f>SUM(P767:P861)</f>
        <v>0</v>
      </c>
      <c r="Q766" s="32">
        <f>SUM(Q767:Q861)</f>
        <v>358</v>
      </c>
      <c r="R766" s="32">
        <f>SUM(R767:R861)</f>
        <v>0</v>
      </c>
      <c r="S766" s="32">
        <f>SUM(T766:W766)</f>
        <v>313</v>
      </c>
      <c r="T766" s="32">
        <f>SUM(T767:T861)</f>
        <v>0</v>
      </c>
      <c r="U766" s="32">
        <f>SUM(U767:U861)</f>
        <v>0</v>
      </c>
      <c r="V766" s="32">
        <f>SUM(V767:V861)</f>
        <v>313</v>
      </c>
      <c r="W766" s="32">
        <f>SUM(W767:W861)</f>
        <v>0</v>
      </c>
      <c r="X766" s="33" t="s">
        <v>1916</v>
      </c>
    </row>
    <row r="767" spans="1:24" ht="25.5">
      <c r="A767" s="87">
        <v>301000000</v>
      </c>
      <c r="B767" s="30" t="s">
        <v>682</v>
      </c>
      <c r="C767" s="97"/>
      <c r="D767" s="6">
        <v>2</v>
      </c>
      <c r="E767" s="6"/>
      <c r="F767" s="6"/>
      <c r="G767" s="6">
        <v>2</v>
      </c>
      <c r="H767" s="6"/>
      <c r="I767" s="6"/>
      <c r="J767" s="6"/>
      <c r="K767" s="6"/>
      <c r="L767" s="6"/>
      <c r="M767" s="6"/>
      <c r="N767" s="6">
        <v>1</v>
      </c>
      <c r="O767" s="6"/>
      <c r="P767" s="6"/>
      <c r="Q767" s="6">
        <v>1</v>
      </c>
      <c r="R767" s="6"/>
      <c r="S767" s="6">
        <v>1</v>
      </c>
      <c r="T767" s="6"/>
      <c r="U767" s="6"/>
      <c r="V767" s="6">
        <v>1</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4</v>
      </c>
      <c r="E778" s="6"/>
      <c r="F778" s="6"/>
      <c r="G778" s="6">
        <v>4</v>
      </c>
      <c r="H778" s="6"/>
      <c r="I778" s="6"/>
      <c r="J778" s="6"/>
      <c r="K778" s="6"/>
      <c r="L778" s="6"/>
      <c r="M778" s="6"/>
      <c r="N778" s="6">
        <v>2</v>
      </c>
      <c r="O778" s="6"/>
      <c r="P778" s="6"/>
      <c r="Q778" s="6">
        <v>2</v>
      </c>
      <c r="R778" s="6"/>
      <c r="S778" s="6">
        <v>2</v>
      </c>
      <c r="T778" s="6"/>
      <c r="U778" s="6"/>
      <c r="V778" s="6">
        <v>2</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76</v>
      </c>
      <c r="E781" s="6">
        <v>31</v>
      </c>
      <c r="F781" s="6"/>
      <c r="G781" s="6">
        <v>45</v>
      </c>
      <c r="H781" s="6"/>
      <c r="I781" s="6">
        <v>171</v>
      </c>
      <c r="J781" s="6">
        <v>23</v>
      </c>
      <c r="K781" s="6"/>
      <c r="L781" s="6">
        <v>148</v>
      </c>
      <c r="M781" s="6"/>
      <c r="N781" s="6">
        <v>162</v>
      </c>
      <c r="O781" s="6">
        <v>54</v>
      </c>
      <c r="P781" s="6"/>
      <c r="Q781" s="6">
        <v>108</v>
      </c>
      <c r="R781" s="6"/>
      <c r="S781" s="6">
        <v>85</v>
      </c>
      <c r="T781" s="6"/>
      <c r="U781" s="6"/>
      <c r="V781" s="6">
        <v>85</v>
      </c>
      <c r="W781" s="6"/>
      <c r="X781" s="5">
        <v>286</v>
      </c>
    </row>
    <row r="782" spans="1:24" ht="12.75">
      <c r="A782" s="87">
        <v>301030400</v>
      </c>
      <c r="B782" s="30" t="s">
        <v>691</v>
      </c>
      <c r="C782" s="97"/>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v>
      </c>
      <c r="E788" s="6"/>
      <c r="F788" s="6"/>
      <c r="G788" s="6">
        <v>2</v>
      </c>
      <c r="H788" s="6"/>
      <c r="I788" s="6">
        <v>1</v>
      </c>
      <c r="J788" s="6"/>
      <c r="K788" s="6"/>
      <c r="L788" s="6">
        <v>1</v>
      </c>
      <c r="M788" s="6"/>
      <c r="N788" s="6">
        <v>2</v>
      </c>
      <c r="O788" s="6"/>
      <c r="P788" s="6"/>
      <c r="Q788" s="6">
        <v>2</v>
      </c>
      <c r="R788" s="6"/>
      <c r="S788" s="6">
        <v>1</v>
      </c>
      <c r="T788" s="6"/>
      <c r="U788" s="6"/>
      <c r="V788" s="6">
        <v>1</v>
      </c>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c r="A790" s="87">
        <v>302020000</v>
      </c>
      <c r="B790" s="30" t="s">
        <v>699</v>
      </c>
      <c r="C790" s="97"/>
      <c r="D790" s="6"/>
      <c r="E790" s="6"/>
      <c r="F790" s="6"/>
      <c r="G790" s="6"/>
      <c r="H790" s="6"/>
      <c r="I790" s="6">
        <v>1</v>
      </c>
      <c r="J790" s="6"/>
      <c r="K790" s="6"/>
      <c r="L790" s="6">
        <v>1</v>
      </c>
      <c r="M790" s="6"/>
      <c r="N790" s="6"/>
      <c r="O790" s="6"/>
      <c r="P790" s="6"/>
      <c r="Q790" s="6"/>
      <c r="R790" s="6"/>
      <c r="S790" s="6">
        <v>1</v>
      </c>
      <c r="T790" s="6"/>
      <c r="U790" s="6"/>
      <c r="V790" s="6">
        <v>1</v>
      </c>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2</v>
      </c>
      <c r="E794" s="6"/>
      <c r="F794" s="6"/>
      <c r="G794" s="6">
        <v>2</v>
      </c>
      <c r="H794" s="6"/>
      <c r="I794" s="6"/>
      <c r="J794" s="6"/>
      <c r="K794" s="6"/>
      <c r="L794" s="6"/>
      <c r="M794" s="6"/>
      <c r="N794" s="6"/>
      <c r="O794" s="6"/>
      <c r="P794" s="6"/>
      <c r="Q794" s="6"/>
      <c r="R794" s="6"/>
      <c r="S794" s="6">
        <v>2</v>
      </c>
      <c r="T794" s="6"/>
      <c r="U794" s="6"/>
      <c r="V794" s="6">
        <v>2</v>
      </c>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c r="A796" s="87">
        <v>302070000</v>
      </c>
      <c r="B796" s="30" t="s">
        <v>705</v>
      </c>
      <c r="C796" s="97"/>
      <c r="D796" s="6">
        <v>2</v>
      </c>
      <c r="E796" s="6"/>
      <c r="F796" s="6"/>
      <c r="G796" s="6">
        <v>2</v>
      </c>
      <c r="H796" s="6"/>
      <c r="I796" s="6"/>
      <c r="J796" s="6"/>
      <c r="K796" s="6"/>
      <c r="L796" s="6"/>
      <c r="M796" s="6"/>
      <c r="N796" s="6">
        <v>1</v>
      </c>
      <c r="O796" s="6"/>
      <c r="P796" s="6"/>
      <c r="Q796" s="6">
        <v>1</v>
      </c>
      <c r="R796" s="6"/>
      <c r="S796" s="6">
        <v>1</v>
      </c>
      <c r="T796" s="6"/>
      <c r="U796" s="6"/>
      <c r="V796" s="6">
        <v>1</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6</v>
      </c>
      <c r="E804" s="6">
        <v>1</v>
      </c>
      <c r="F804" s="6"/>
      <c r="G804" s="6">
        <v>5</v>
      </c>
      <c r="H804" s="6"/>
      <c r="I804" s="6">
        <v>10</v>
      </c>
      <c r="J804" s="6"/>
      <c r="K804" s="6"/>
      <c r="L804" s="6">
        <v>10</v>
      </c>
      <c r="M804" s="6"/>
      <c r="N804" s="6">
        <v>9</v>
      </c>
      <c r="O804" s="6">
        <v>1</v>
      </c>
      <c r="P804" s="6"/>
      <c r="Q804" s="6">
        <v>8</v>
      </c>
      <c r="R804" s="6"/>
      <c r="S804" s="6">
        <v>7</v>
      </c>
      <c r="T804" s="6"/>
      <c r="U804" s="6"/>
      <c r="V804" s="6">
        <v>7</v>
      </c>
      <c r="W804" s="6"/>
      <c r="X804" s="5">
        <v>315</v>
      </c>
    </row>
    <row r="805" spans="1:24" ht="12.75">
      <c r="A805" s="87">
        <v>304010000</v>
      </c>
      <c r="B805" s="30" t="s">
        <v>714</v>
      </c>
      <c r="C805" s="97"/>
      <c r="D805" s="6">
        <v>2</v>
      </c>
      <c r="E805" s="6"/>
      <c r="F805" s="6"/>
      <c r="G805" s="6">
        <v>2</v>
      </c>
      <c r="H805" s="6"/>
      <c r="I805" s="6"/>
      <c r="J805" s="6"/>
      <c r="K805" s="6"/>
      <c r="L805" s="6"/>
      <c r="M805" s="6"/>
      <c r="N805" s="6">
        <v>1</v>
      </c>
      <c r="O805" s="6"/>
      <c r="P805" s="6"/>
      <c r="Q805" s="6">
        <v>1</v>
      </c>
      <c r="R805" s="6"/>
      <c r="S805" s="6">
        <v>1</v>
      </c>
      <c r="T805" s="6"/>
      <c r="U805" s="6"/>
      <c r="V805" s="6">
        <v>1</v>
      </c>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6</v>
      </c>
      <c r="E812" s="6">
        <v>2</v>
      </c>
      <c r="F812" s="6"/>
      <c r="G812" s="6">
        <v>4</v>
      </c>
      <c r="H812" s="6"/>
      <c r="I812" s="6">
        <v>7</v>
      </c>
      <c r="J812" s="6"/>
      <c r="K812" s="6"/>
      <c r="L812" s="6">
        <v>7</v>
      </c>
      <c r="M812" s="6"/>
      <c r="N812" s="6">
        <v>7</v>
      </c>
      <c r="O812" s="6">
        <v>2</v>
      </c>
      <c r="P812" s="6"/>
      <c r="Q812" s="6">
        <v>5</v>
      </c>
      <c r="R812" s="6"/>
      <c r="S812" s="6">
        <v>6</v>
      </c>
      <c r="T812" s="6"/>
      <c r="U812" s="6"/>
      <c r="V812" s="6">
        <v>6</v>
      </c>
      <c r="W812" s="6"/>
      <c r="X812" s="5">
        <v>315</v>
      </c>
    </row>
    <row r="813" spans="1:24" ht="12.75">
      <c r="A813" s="87">
        <v>304080000</v>
      </c>
      <c r="B813" s="30" t="s">
        <v>720</v>
      </c>
      <c r="C813" s="97"/>
      <c r="D813" s="6">
        <v>5</v>
      </c>
      <c r="E813" s="6"/>
      <c r="F813" s="6"/>
      <c r="G813" s="6">
        <v>5</v>
      </c>
      <c r="H813" s="6"/>
      <c r="I813" s="6"/>
      <c r="J813" s="6"/>
      <c r="K813" s="6"/>
      <c r="L813" s="6"/>
      <c r="M813" s="6"/>
      <c r="N813" s="6">
        <v>2</v>
      </c>
      <c r="O813" s="6"/>
      <c r="P813" s="6"/>
      <c r="Q813" s="6">
        <v>2</v>
      </c>
      <c r="R813" s="6"/>
      <c r="S813" s="6">
        <v>3</v>
      </c>
      <c r="T813" s="6"/>
      <c r="U813" s="6"/>
      <c r="V813" s="6">
        <v>3</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52</v>
      </c>
      <c r="E815" s="6">
        <v>3</v>
      </c>
      <c r="F815" s="6"/>
      <c r="G815" s="6">
        <v>49</v>
      </c>
      <c r="H815" s="6"/>
      <c r="I815" s="6">
        <v>73</v>
      </c>
      <c r="J815" s="6">
        <v>3</v>
      </c>
      <c r="K815" s="6"/>
      <c r="L815" s="6">
        <v>70</v>
      </c>
      <c r="M815" s="6"/>
      <c r="N815" s="6">
        <v>61</v>
      </c>
      <c r="O815" s="6">
        <v>6</v>
      </c>
      <c r="P815" s="6"/>
      <c r="Q815" s="6">
        <v>55</v>
      </c>
      <c r="R815" s="6"/>
      <c r="S815" s="6">
        <v>64</v>
      </c>
      <c r="T815" s="6"/>
      <c r="U815" s="6"/>
      <c r="V815" s="6">
        <v>64</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c r="A819" s="87">
        <v>305000000</v>
      </c>
      <c r="B819" s="30" t="s">
        <v>726</v>
      </c>
      <c r="C819" s="97"/>
      <c r="D819" s="6">
        <v>1</v>
      </c>
      <c r="E819" s="6"/>
      <c r="F819" s="6"/>
      <c r="G819" s="6">
        <v>1</v>
      </c>
      <c r="H819" s="6"/>
      <c r="I819" s="6">
        <v>1</v>
      </c>
      <c r="J819" s="6"/>
      <c r="K819" s="6"/>
      <c r="L819" s="6">
        <v>1</v>
      </c>
      <c r="M819" s="6"/>
      <c r="N819" s="6"/>
      <c r="O819" s="6"/>
      <c r="P819" s="6"/>
      <c r="Q819" s="6"/>
      <c r="R819" s="6"/>
      <c r="S819" s="6">
        <v>2</v>
      </c>
      <c r="T819" s="6"/>
      <c r="U819" s="6"/>
      <c r="V819" s="6">
        <v>2</v>
      </c>
      <c r="W819" s="6"/>
      <c r="X819" s="5">
        <v>351</v>
      </c>
    </row>
    <row r="820" spans="1:24" ht="12.75">
      <c r="A820" s="87">
        <v>305010000</v>
      </c>
      <c r="B820" s="30" t="s">
        <v>727</v>
      </c>
      <c r="C820" s="97"/>
      <c r="D820" s="6">
        <v>7</v>
      </c>
      <c r="E820" s="6">
        <v>1</v>
      </c>
      <c r="F820" s="6"/>
      <c r="G820" s="6">
        <v>6</v>
      </c>
      <c r="H820" s="6"/>
      <c r="I820" s="6">
        <v>10</v>
      </c>
      <c r="J820" s="6"/>
      <c r="K820" s="6"/>
      <c r="L820" s="6">
        <v>10</v>
      </c>
      <c r="M820" s="6"/>
      <c r="N820" s="6">
        <v>9</v>
      </c>
      <c r="O820" s="6">
        <v>1</v>
      </c>
      <c r="P820" s="6"/>
      <c r="Q820" s="6">
        <v>8</v>
      </c>
      <c r="R820" s="6"/>
      <c r="S820" s="6">
        <v>8</v>
      </c>
      <c r="T820" s="6"/>
      <c r="U820" s="6"/>
      <c r="V820" s="6">
        <v>8</v>
      </c>
      <c r="W820" s="6"/>
      <c r="X820" s="5">
        <v>322</v>
      </c>
    </row>
    <row r="821" spans="1:24" ht="12.75">
      <c r="A821" s="87">
        <v>305010100</v>
      </c>
      <c r="B821" s="30" t="s">
        <v>728</v>
      </c>
      <c r="C821" s="97"/>
      <c r="D821" s="6">
        <v>1</v>
      </c>
      <c r="E821" s="6"/>
      <c r="F821" s="6"/>
      <c r="G821" s="6">
        <v>1</v>
      </c>
      <c r="H821" s="6"/>
      <c r="I821" s="6">
        <v>2</v>
      </c>
      <c r="J821" s="6">
        <v>1</v>
      </c>
      <c r="K821" s="6"/>
      <c r="L821" s="6">
        <v>1</v>
      </c>
      <c r="M821" s="6"/>
      <c r="N821" s="6">
        <v>3</v>
      </c>
      <c r="O821" s="6">
        <v>1</v>
      </c>
      <c r="P821" s="6"/>
      <c r="Q821" s="6">
        <v>2</v>
      </c>
      <c r="R821" s="6"/>
      <c r="S821" s="6"/>
      <c r="T821" s="6"/>
      <c r="U821" s="6"/>
      <c r="V821" s="6"/>
      <c r="W821" s="6"/>
      <c r="X821" s="5">
        <v>303</v>
      </c>
    </row>
    <row r="822" spans="1:24" ht="25.5">
      <c r="A822" s="87">
        <v>305010200</v>
      </c>
      <c r="B822" s="30" t="s">
        <v>729</v>
      </c>
      <c r="C822" s="97"/>
      <c r="D822" s="6">
        <v>1</v>
      </c>
      <c r="E822" s="6"/>
      <c r="F822" s="6"/>
      <c r="G822" s="6">
        <v>1</v>
      </c>
      <c r="H822" s="6"/>
      <c r="I822" s="6"/>
      <c r="J822" s="6"/>
      <c r="K822" s="6"/>
      <c r="L822" s="6"/>
      <c r="M822" s="6"/>
      <c r="N822" s="6">
        <v>1</v>
      </c>
      <c r="O822" s="6"/>
      <c r="P822" s="6"/>
      <c r="Q822" s="6">
        <v>1</v>
      </c>
      <c r="R822" s="6"/>
      <c r="S822" s="6"/>
      <c r="T822" s="6"/>
      <c r="U822" s="6"/>
      <c r="V822" s="6"/>
      <c r="W822" s="6"/>
      <c r="X822" s="5">
        <v>374</v>
      </c>
    </row>
    <row r="823" spans="1:24" ht="25.5">
      <c r="A823" s="87">
        <v>305010300</v>
      </c>
      <c r="B823" s="30" t="s">
        <v>730</v>
      </c>
      <c r="C823" s="97"/>
      <c r="D823" s="6">
        <v>2</v>
      </c>
      <c r="E823" s="6"/>
      <c r="F823" s="6"/>
      <c r="G823" s="6">
        <v>2</v>
      </c>
      <c r="H823" s="6"/>
      <c r="I823" s="6"/>
      <c r="J823" s="6"/>
      <c r="K823" s="6"/>
      <c r="L823" s="6"/>
      <c r="M823" s="6"/>
      <c r="N823" s="6"/>
      <c r="O823" s="6"/>
      <c r="P823" s="6"/>
      <c r="Q823" s="6"/>
      <c r="R823" s="6"/>
      <c r="S823" s="6">
        <v>2</v>
      </c>
      <c r="T823" s="6"/>
      <c r="U823" s="6"/>
      <c r="V823" s="6">
        <v>2</v>
      </c>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c r="A825" s="87">
        <v>305010500</v>
      </c>
      <c r="B825" s="30" t="s">
        <v>732</v>
      </c>
      <c r="C825" s="97"/>
      <c r="D825" s="6">
        <v>5</v>
      </c>
      <c r="E825" s="6"/>
      <c r="F825" s="6"/>
      <c r="G825" s="6">
        <v>5</v>
      </c>
      <c r="H825" s="6"/>
      <c r="I825" s="6">
        <v>2</v>
      </c>
      <c r="J825" s="6"/>
      <c r="K825" s="6"/>
      <c r="L825" s="6">
        <v>2</v>
      </c>
      <c r="M825" s="6"/>
      <c r="N825" s="6">
        <v>2</v>
      </c>
      <c r="O825" s="6"/>
      <c r="P825" s="6"/>
      <c r="Q825" s="6">
        <v>2</v>
      </c>
      <c r="R825" s="6"/>
      <c r="S825" s="6">
        <v>5</v>
      </c>
      <c r="T825" s="6"/>
      <c r="U825" s="6"/>
      <c r="V825" s="6">
        <v>5</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4</v>
      </c>
      <c r="E829" s="6"/>
      <c r="F829" s="6"/>
      <c r="G829" s="6">
        <v>4</v>
      </c>
      <c r="H829" s="6"/>
      <c r="I829" s="6">
        <v>5</v>
      </c>
      <c r="J829" s="6"/>
      <c r="K829" s="6"/>
      <c r="L829" s="6">
        <v>5</v>
      </c>
      <c r="M829" s="6"/>
      <c r="N829" s="6">
        <v>6</v>
      </c>
      <c r="O829" s="6"/>
      <c r="P829" s="6"/>
      <c r="Q829" s="6">
        <v>6</v>
      </c>
      <c r="R829" s="6"/>
      <c r="S829" s="6">
        <v>3</v>
      </c>
      <c r="T829" s="6"/>
      <c r="U829" s="6"/>
      <c r="V829" s="6">
        <v>3</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2</v>
      </c>
      <c r="E834" s="6"/>
      <c r="F834" s="6"/>
      <c r="G834" s="6">
        <v>2</v>
      </c>
      <c r="H834" s="6"/>
      <c r="I834" s="6"/>
      <c r="J834" s="6"/>
      <c r="K834" s="6"/>
      <c r="L834" s="6"/>
      <c r="M834" s="6"/>
      <c r="N834" s="6"/>
      <c r="O834" s="6"/>
      <c r="P834" s="6"/>
      <c r="Q834" s="6"/>
      <c r="R834" s="6"/>
      <c r="S834" s="6">
        <v>2</v>
      </c>
      <c r="T834" s="6"/>
      <c r="U834" s="6"/>
      <c r="V834" s="6">
        <v>2</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v>
      </c>
      <c r="E836" s="6"/>
      <c r="F836" s="6"/>
      <c r="G836" s="6">
        <v>1</v>
      </c>
      <c r="H836" s="6"/>
      <c r="I836" s="6"/>
      <c r="J836" s="6"/>
      <c r="K836" s="6"/>
      <c r="L836" s="6"/>
      <c r="M836" s="6"/>
      <c r="N836" s="6">
        <v>1</v>
      </c>
      <c r="O836" s="6"/>
      <c r="P836" s="6"/>
      <c r="Q836" s="6">
        <v>1</v>
      </c>
      <c r="R836" s="6"/>
      <c r="S836" s="6"/>
      <c r="T836" s="6"/>
      <c r="U836" s="6"/>
      <c r="V836" s="6"/>
      <c r="W836" s="6"/>
      <c r="X836" s="5">
        <v>315</v>
      </c>
    </row>
    <row r="837" spans="1:24" ht="12.75">
      <c r="A837" s="87">
        <v>307010000</v>
      </c>
      <c r="B837" s="30" t="s">
        <v>744</v>
      </c>
      <c r="C837" s="97"/>
      <c r="D837" s="6"/>
      <c r="E837" s="6"/>
      <c r="F837" s="6"/>
      <c r="G837" s="6"/>
      <c r="H837" s="6"/>
      <c r="I837" s="6">
        <v>2</v>
      </c>
      <c r="J837" s="6"/>
      <c r="K837" s="6"/>
      <c r="L837" s="6">
        <v>2</v>
      </c>
      <c r="M837" s="6"/>
      <c r="N837" s="6">
        <v>1</v>
      </c>
      <c r="O837" s="6"/>
      <c r="P837" s="6"/>
      <c r="Q837" s="6">
        <v>1</v>
      </c>
      <c r="R837" s="6"/>
      <c r="S837" s="6">
        <v>1</v>
      </c>
      <c r="T837" s="6"/>
      <c r="U837" s="6"/>
      <c r="V837" s="6">
        <v>1</v>
      </c>
      <c r="W837" s="6"/>
      <c r="X837" s="5">
        <v>292</v>
      </c>
    </row>
    <row r="838" spans="1:24" ht="12.75">
      <c r="A838" s="87">
        <v>307020000</v>
      </c>
      <c r="B838" s="30" t="s">
        <v>745</v>
      </c>
      <c r="C838" s="97"/>
      <c r="D838" s="6">
        <v>16</v>
      </c>
      <c r="E838" s="6">
        <v>5</v>
      </c>
      <c r="F838" s="6"/>
      <c r="G838" s="6">
        <v>11</v>
      </c>
      <c r="H838" s="6"/>
      <c r="I838" s="6">
        <v>43</v>
      </c>
      <c r="J838" s="6"/>
      <c r="K838" s="6"/>
      <c r="L838" s="6">
        <v>43</v>
      </c>
      <c r="M838" s="6"/>
      <c r="N838" s="6">
        <v>41</v>
      </c>
      <c r="O838" s="6">
        <v>5</v>
      </c>
      <c r="P838" s="6"/>
      <c r="Q838" s="6">
        <v>36</v>
      </c>
      <c r="R838" s="6"/>
      <c r="S838" s="6">
        <v>18</v>
      </c>
      <c r="T838" s="6"/>
      <c r="U838" s="6"/>
      <c r="V838" s="6">
        <v>18</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c r="A840" s="87">
        <v>308010000</v>
      </c>
      <c r="B840" s="30" t="s">
        <v>747</v>
      </c>
      <c r="C840" s="97"/>
      <c r="D840" s="6">
        <v>1</v>
      </c>
      <c r="E840" s="6"/>
      <c r="F840" s="6"/>
      <c r="G840" s="6">
        <v>1</v>
      </c>
      <c r="H840" s="6"/>
      <c r="I840" s="6">
        <v>1</v>
      </c>
      <c r="J840" s="6"/>
      <c r="K840" s="6"/>
      <c r="L840" s="6">
        <v>1</v>
      </c>
      <c r="M840" s="6"/>
      <c r="N840" s="6"/>
      <c r="O840" s="6"/>
      <c r="P840" s="6"/>
      <c r="Q840" s="6"/>
      <c r="R840" s="6"/>
      <c r="S840" s="6">
        <v>2</v>
      </c>
      <c r="T840" s="6"/>
      <c r="U840" s="6"/>
      <c r="V840" s="6">
        <v>2</v>
      </c>
      <c r="W840" s="6"/>
      <c r="X840" s="5">
        <v>315</v>
      </c>
    </row>
    <row r="841" spans="1:24" ht="12.75">
      <c r="A841" s="87">
        <v>308020000</v>
      </c>
      <c r="B841" s="30" t="s">
        <v>748</v>
      </c>
      <c r="C841" s="97"/>
      <c r="D841" s="6">
        <v>1</v>
      </c>
      <c r="E841" s="6"/>
      <c r="F841" s="6"/>
      <c r="G841" s="6">
        <v>1</v>
      </c>
      <c r="H841" s="6"/>
      <c r="I841" s="6"/>
      <c r="J841" s="6"/>
      <c r="K841" s="6"/>
      <c r="L841" s="6"/>
      <c r="M841" s="6"/>
      <c r="N841" s="6"/>
      <c r="O841" s="6"/>
      <c r="P841" s="6"/>
      <c r="Q841" s="6"/>
      <c r="R841" s="6"/>
      <c r="S841" s="6">
        <v>1</v>
      </c>
      <c r="T841" s="6"/>
      <c r="U841" s="6"/>
      <c r="V841" s="6">
        <v>1</v>
      </c>
      <c r="W841" s="6"/>
      <c r="X841" s="5">
        <v>274</v>
      </c>
    </row>
    <row r="842" spans="1:24" ht="12.75">
      <c r="A842" s="87">
        <v>308030000</v>
      </c>
      <c r="B842" s="30" t="s">
        <v>749</v>
      </c>
      <c r="C842" s="97"/>
      <c r="D842" s="6">
        <v>1</v>
      </c>
      <c r="E842" s="6"/>
      <c r="F842" s="6"/>
      <c r="G842" s="6">
        <v>1</v>
      </c>
      <c r="H842" s="6"/>
      <c r="I842" s="6">
        <v>1</v>
      </c>
      <c r="J842" s="6"/>
      <c r="K842" s="6"/>
      <c r="L842" s="6">
        <v>1</v>
      </c>
      <c r="M842" s="6"/>
      <c r="N842" s="6">
        <v>2</v>
      </c>
      <c r="O842" s="6"/>
      <c r="P842" s="6"/>
      <c r="Q842" s="6">
        <v>2</v>
      </c>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3</v>
      </c>
      <c r="E844" s="6"/>
      <c r="F844" s="6"/>
      <c r="G844" s="6">
        <v>3</v>
      </c>
      <c r="H844" s="6"/>
      <c r="I844" s="6">
        <v>9</v>
      </c>
      <c r="J844" s="6">
        <v>1</v>
      </c>
      <c r="K844" s="6"/>
      <c r="L844" s="6">
        <v>8</v>
      </c>
      <c r="M844" s="6"/>
      <c r="N844" s="6">
        <v>4</v>
      </c>
      <c r="O844" s="6">
        <v>1</v>
      </c>
      <c r="P844" s="6"/>
      <c r="Q844" s="6">
        <v>3</v>
      </c>
      <c r="R844" s="6"/>
      <c r="S844" s="6">
        <v>8</v>
      </c>
      <c r="T844" s="6"/>
      <c r="U844" s="6"/>
      <c r="V844" s="6">
        <v>8</v>
      </c>
      <c r="W844" s="6"/>
      <c r="X844" s="5">
        <v>240</v>
      </c>
    </row>
    <row r="845" spans="1:24" ht="12.75">
      <c r="A845" s="87">
        <v>310010000</v>
      </c>
      <c r="B845" s="30" t="s">
        <v>752</v>
      </c>
      <c r="C845" s="97"/>
      <c r="D845" s="6">
        <v>21</v>
      </c>
      <c r="E845" s="6">
        <v>4</v>
      </c>
      <c r="F845" s="6"/>
      <c r="G845" s="6">
        <v>17</v>
      </c>
      <c r="H845" s="6"/>
      <c r="I845" s="6">
        <v>125</v>
      </c>
      <c r="J845" s="6">
        <v>24</v>
      </c>
      <c r="K845" s="6"/>
      <c r="L845" s="6">
        <v>101</v>
      </c>
      <c r="M845" s="6"/>
      <c r="N845" s="6">
        <v>110</v>
      </c>
      <c r="O845" s="6">
        <v>28</v>
      </c>
      <c r="P845" s="6"/>
      <c r="Q845" s="6">
        <v>82</v>
      </c>
      <c r="R845" s="6"/>
      <c r="S845" s="6">
        <v>36</v>
      </c>
      <c r="T845" s="6"/>
      <c r="U845" s="6"/>
      <c r="V845" s="6">
        <v>36</v>
      </c>
      <c r="W845" s="6"/>
      <c r="X845" s="5">
        <v>135</v>
      </c>
    </row>
    <row r="846" spans="1:24" ht="12.75">
      <c r="A846" s="87">
        <v>310020000</v>
      </c>
      <c r="B846" s="30" t="s">
        <v>753</v>
      </c>
      <c r="C846" s="97"/>
      <c r="D846" s="6">
        <v>6</v>
      </c>
      <c r="E846" s="6">
        <v>1</v>
      </c>
      <c r="F846" s="6"/>
      <c r="G846" s="6">
        <v>5</v>
      </c>
      <c r="H846" s="6"/>
      <c r="I846" s="6">
        <v>21</v>
      </c>
      <c r="J846" s="6">
        <v>2</v>
      </c>
      <c r="K846" s="6"/>
      <c r="L846" s="6">
        <v>19</v>
      </c>
      <c r="M846" s="6"/>
      <c r="N846" s="6">
        <v>17</v>
      </c>
      <c r="O846" s="6">
        <v>3</v>
      </c>
      <c r="P846" s="6"/>
      <c r="Q846" s="6">
        <v>14</v>
      </c>
      <c r="R846" s="6"/>
      <c r="S846" s="6">
        <v>10</v>
      </c>
      <c r="T846" s="6"/>
      <c r="U846" s="6"/>
      <c r="V846" s="6">
        <v>10</v>
      </c>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c r="A848" s="87">
        <v>310040000</v>
      </c>
      <c r="B848" s="30" t="s">
        <v>755</v>
      </c>
      <c r="C848" s="97"/>
      <c r="D848" s="6">
        <v>8</v>
      </c>
      <c r="E848" s="6">
        <v>1</v>
      </c>
      <c r="F848" s="6"/>
      <c r="G848" s="6">
        <v>7</v>
      </c>
      <c r="H848" s="6"/>
      <c r="I848" s="6">
        <v>13</v>
      </c>
      <c r="J848" s="6">
        <v>2</v>
      </c>
      <c r="K848" s="6"/>
      <c r="L848" s="6">
        <v>11</v>
      </c>
      <c r="M848" s="6"/>
      <c r="N848" s="6">
        <v>15</v>
      </c>
      <c r="O848" s="6">
        <v>3</v>
      </c>
      <c r="P848" s="6"/>
      <c r="Q848" s="6">
        <v>12</v>
      </c>
      <c r="R848" s="6"/>
      <c r="S848" s="6">
        <v>6</v>
      </c>
      <c r="T848" s="6"/>
      <c r="U848" s="6"/>
      <c r="V848" s="6">
        <v>6</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3</v>
      </c>
      <c r="E852" s="6"/>
      <c r="F852" s="6"/>
      <c r="G852" s="6">
        <v>3</v>
      </c>
      <c r="H852" s="6"/>
      <c r="I852" s="6"/>
      <c r="J852" s="6"/>
      <c r="K852" s="6"/>
      <c r="L852" s="6"/>
      <c r="M852" s="6"/>
      <c r="N852" s="6">
        <v>1</v>
      </c>
      <c r="O852" s="6"/>
      <c r="P852" s="6"/>
      <c r="Q852" s="6">
        <v>1</v>
      </c>
      <c r="R852" s="6"/>
      <c r="S852" s="6">
        <v>2</v>
      </c>
      <c r="T852" s="6"/>
      <c r="U852" s="6"/>
      <c r="V852" s="6">
        <v>2</v>
      </c>
      <c r="W852" s="6"/>
      <c r="X852" s="5">
        <v>362</v>
      </c>
    </row>
    <row r="853" spans="1:24" ht="12.75">
      <c r="A853" s="87">
        <v>311010000</v>
      </c>
      <c r="B853" s="30" t="s">
        <v>760</v>
      </c>
      <c r="C853" s="97"/>
      <c r="D853" s="6">
        <v>31</v>
      </c>
      <c r="E853" s="6"/>
      <c r="F853" s="6"/>
      <c r="G853" s="6">
        <v>31</v>
      </c>
      <c r="H853" s="6"/>
      <c r="I853" s="6"/>
      <c r="J853" s="6"/>
      <c r="K853" s="6"/>
      <c r="L853" s="6"/>
      <c r="M853" s="6"/>
      <c r="N853" s="6">
        <v>2</v>
      </c>
      <c r="O853" s="6"/>
      <c r="P853" s="6"/>
      <c r="Q853" s="6">
        <v>2</v>
      </c>
      <c r="R853" s="6"/>
      <c r="S853" s="6">
        <v>29</v>
      </c>
      <c r="T853" s="6"/>
      <c r="U853" s="6"/>
      <c r="V853" s="6">
        <v>29</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v>
      </c>
      <c r="E858" s="6"/>
      <c r="F858" s="6"/>
      <c r="G858" s="6">
        <v>1</v>
      </c>
      <c r="H858" s="6"/>
      <c r="I858" s="6">
        <v>1</v>
      </c>
      <c r="J858" s="6"/>
      <c r="K858" s="6"/>
      <c r="L858" s="6">
        <v>1</v>
      </c>
      <c r="M858" s="6"/>
      <c r="N858" s="6"/>
      <c r="O858" s="6"/>
      <c r="P858" s="6"/>
      <c r="Q858" s="6"/>
      <c r="R858" s="6"/>
      <c r="S858" s="6">
        <v>2</v>
      </c>
      <c r="T858" s="6"/>
      <c r="U858" s="6"/>
      <c r="V858" s="6">
        <v>2</v>
      </c>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c r="A860" s="87">
        <v>314000000</v>
      </c>
      <c r="B860" s="30" t="s">
        <v>767</v>
      </c>
      <c r="C860" s="97"/>
      <c r="D860" s="6">
        <v>1</v>
      </c>
      <c r="E860" s="6"/>
      <c r="F860" s="6"/>
      <c r="G860" s="6">
        <v>1</v>
      </c>
      <c r="H860" s="6"/>
      <c r="I860" s="6"/>
      <c r="J860" s="6"/>
      <c r="K860" s="6"/>
      <c r="L860" s="6"/>
      <c r="M860" s="6"/>
      <c r="N860" s="6"/>
      <c r="O860" s="6"/>
      <c r="P860" s="6"/>
      <c r="Q860" s="6"/>
      <c r="R860" s="6"/>
      <c r="S860" s="6">
        <v>1</v>
      </c>
      <c r="T860" s="6"/>
      <c r="U860" s="6"/>
      <c r="V860" s="6">
        <v>1</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12</v>
      </c>
      <c r="E862" s="32">
        <f>SUM(E863:E895)</f>
        <v>0</v>
      </c>
      <c r="F862" s="32">
        <f>SUM(F863:F895)</f>
        <v>0</v>
      </c>
      <c r="G862" s="32">
        <f>SUM(G863:G895)</f>
        <v>12</v>
      </c>
      <c r="H862" s="32">
        <f>SUM(H863:H895)</f>
        <v>0</v>
      </c>
      <c r="I862" s="32">
        <f>SUM(J862:M862)</f>
        <v>39</v>
      </c>
      <c r="J862" s="32">
        <f>SUM(J863:J895)</f>
        <v>6</v>
      </c>
      <c r="K862" s="32">
        <f>SUM(K863:K895)</f>
        <v>0</v>
      </c>
      <c r="L862" s="32">
        <f>SUM(L863:L895)</f>
        <v>33</v>
      </c>
      <c r="M862" s="32">
        <f>SUM(M863:M895)</f>
        <v>0</v>
      </c>
      <c r="N862" s="32">
        <f>SUM(O862:R862)</f>
        <v>34</v>
      </c>
      <c r="O862" s="32">
        <f>SUM(O863:O895)</f>
        <v>6</v>
      </c>
      <c r="P862" s="32">
        <f>SUM(P863:P895)</f>
        <v>0</v>
      </c>
      <c r="Q862" s="32">
        <f>SUM(Q863:Q895)</f>
        <v>28</v>
      </c>
      <c r="R862" s="32">
        <f>SUM(R863:R895)</f>
        <v>0</v>
      </c>
      <c r="S862" s="32">
        <f>SUM(T862:W862)</f>
        <v>17</v>
      </c>
      <c r="T862" s="32">
        <f>SUM(T863:T895)</f>
        <v>0</v>
      </c>
      <c r="U862" s="32">
        <f>SUM(U863:U895)</f>
        <v>0</v>
      </c>
      <c r="V862" s="32">
        <f>SUM(V863:V895)</f>
        <v>17</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4</v>
      </c>
      <c r="E866" s="40"/>
      <c r="F866" s="40"/>
      <c r="G866" s="40">
        <v>4</v>
      </c>
      <c r="H866" s="40"/>
      <c r="I866" s="40">
        <v>10</v>
      </c>
      <c r="J866" s="40">
        <v>1</v>
      </c>
      <c r="K866" s="40"/>
      <c r="L866" s="40">
        <v>9</v>
      </c>
      <c r="M866" s="40"/>
      <c r="N866" s="40">
        <v>6</v>
      </c>
      <c r="O866" s="40">
        <v>1</v>
      </c>
      <c r="P866" s="40"/>
      <c r="Q866" s="40">
        <v>5</v>
      </c>
      <c r="R866" s="40"/>
      <c r="S866" s="40">
        <v>8</v>
      </c>
      <c r="T866" s="40"/>
      <c r="U866" s="40"/>
      <c r="V866" s="40">
        <v>8</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1</v>
      </c>
      <c r="E872" s="40"/>
      <c r="F872" s="40"/>
      <c r="G872" s="40">
        <v>1</v>
      </c>
      <c r="H872" s="40"/>
      <c r="I872" s="40">
        <v>2</v>
      </c>
      <c r="J872" s="40"/>
      <c r="K872" s="40"/>
      <c r="L872" s="40">
        <v>2</v>
      </c>
      <c r="M872" s="40"/>
      <c r="N872" s="40">
        <v>2</v>
      </c>
      <c r="O872" s="40"/>
      <c r="P872" s="40"/>
      <c r="Q872" s="40">
        <v>2</v>
      </c>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v>1</v>
      </c>
      <c r="E877" s="40"/>
      <c r="F877" s="40"/>
      <c r="G877" s="40">
        <v>1</v>
      </c>
      <c r="H877" s="40"/>
      <c r="I877" s="40"/>
      <c r="J877" s="40"/>
      <c r="K877" s="40"/>
      <c r="L877" s="40"/>
      <c r="M877" s="40"/>
      <c r="N877" s="40">
        <v>1</v>
      </c>
      <c r="O877" s="40"/>
      <c r="P877" s="40"/>
      <c r="Q877" s="40">
        <v>1</v>
      </c>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v>6</v>
      </c>
      <c r="E879" s="40"/>
      <c r="F879" s="40"/>
      <c r="G879" s="40">
        <v>6</v>
      </c>
      <c r="H879" s="40"/>
      <c r="I879" s="40">
        <v>24</v>
      </c>
      <c r="J879" s="40">
        <v>4</v>
      </c>
      <c r="K879" s="40"/>
      <c r="L879" s="40">
        <v>20</v>
      </c>
      <c r="M879" s="40"/>
      <c r="N879" s="40">
        <v>22</v>
      </c>
      <c r="O879" s="40">
        <v>4</v>
      </c>
      <c r="P879" s="40"/>
      <c r="Q879" s="40">
        <v>18</v>
      </c>
      <c r="R879" s="40"/>
      <c r="S879" s="40">
        <v>8</v>
      </c>
      <c r="T879" s="40"/>
      <c r="U879" s="40"/>
      <c r="V879" s="40">
        <v>8</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2</v>
      </c>
      <c r="J892" s="40">
        <v>1</v>
      </c>
      <c r="K892" s="40"/>
      <c r="L892" s="40">
        <v>1</v>
      </c>
      <c r="M892" s="40"/>
      <c r="N892" s="40">
        <v>2</v>
      </c>
      <c r="O892" s="40">
        <v>1</v>
      </c>
      <c r="P892" s="40"/>
      <c r="Q892" s="40">
        <v>1</v>
      </c>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7</v>
      </c>
      <c r="J897" s="32">
        <v>4</v>
      </c>
      <c r="K897" s="32"/>
      <c r="L897" s="32">
        <v>3</v>
      </c>
      <c r="M897" s="32"/>
      <c r="N897" s="32">
        <v>7</v>
      </c>
      <c r="O897" s="32">
        <v>4</v>
      </c>
      <c r="P897" s="32"/>
      <c r="Q897" s="32">
        <v>3</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v>6</v>
      </c>
      <c r="J899" s="32"/>
      <c r="K899" s="32"/>
      <c r="L899" s="32">
        <v>6</v>
      </c>
      <c r="M899" s="32"/>
      <c r="N899" s="32">
        <v>4</v>
      </c>
      <c r="O899" s="32"/>
      <c r="P899" s="32"/>
      <c r="Q899" s="32">
        <v>4</v>
      </c>
      <c r="R899" s="32"/>
      <c r="S899" s="32">
        <v>2</v>
      </c>
      <c r="T899" s="32"/>
      <c r="U899" s="32"/>
      <c r="V899" s="32">
        <v>2</v>
      </c>
      <c r="W899" s="32"/>
      <c r="X899" s="34">
        <v>60</v>
      </c>
    </row>
    <row r="900" spans="1:24" ht="12.75">
      <c r="A900" s="90">
        <v>600040000</v>
      </c>
      <c r="B900" s="35" t="s">
        <v>2337</v>
      </c>
      <c r="C900" s="96"/>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0">
        <v>600050000</v>
      </c>
      <c r="B901" s="35" t="s">
        <v>2338</v>
      </c>
      <c r="C901" s="96"/>
      <c r="D901" s="32">
        <v>2</v>
      </c>
      <c r="E901" s="32"/>
      <c r="F901" s="32"/>
      <c r="G901" s="32">
        <v>2</v>
      </c>
      <c r="H901" s="32"/>
      <c r="I901" s="32"/>
      <c r="J901" s="32"/>
      <c r="K901" s="32"/>
      <c r="L901" s="32"/>
      <c r="M901" s="32"/>
      <c r="N901" s="32"/>
      <c r="O901" s="32"/>
      <c r="P901" s="32"/>
      <c r="Q901" s="32"/>
      <c r="R901" s="32"/>
      <c r="S901" s="32">
        <v>2</v>
      </c>
      <c r="T901" s="32"/>
      <c r="U901" s="32"/>
      <c r="V901" s="32">
        <v>2</v>
      </c>
      <c r="W901" s="32"/>
      <c r="X901" s="34">
        <v>87</v>
      </c>
    </row>
    <row r="902" spans="1:24" ht="12.75">
      <c r="A902" s="90">
        <v>600060000</v>
      </c>
      <c r="B902" s="35" t="s">
        <v>2329</v>
      </c>
      <c r="C902" s="96"/>
      <c r="D902" s="32"/>
      <c r="E902" s="32"/>
      <c r="F902" s="32"/>
      <c r="G902" s="32"/>
      <c r="H902" s="32"/>
      <c r="I902" s="32">
        <v>2</v>
      </c>
      <c r="J902" s="32"/>
      <c r="K902" s="32"/>
      <c r="L902" s="32">
        <v>2</v>
      </c>
      <c r="M902" s="32"/>
      <c r="N902" s="32">
        <v>2</v>
      </c>
      <c r="O902" s="32"/>
      <c r="P902" s="32"/>
      <c r="Q902" s="32">
        <v>2</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8</v>
      </c>
      <c r="J906" s="32">
        <v>1</v>
      </c>
      <c r="K906" s="32"/>
      <c r="L906" s="32">
        <v>7</v>
      </c>
      <c r="M906" s="32"/>
      <c r="N906" s="32">
        <v>6</v>
      </c>
      <c r="O906" s="32">
        <v>1</v>
      </c>
      <c r="P906" s="32"/>
      <c r="Q906" s="32">
        <v>5</v>
      </c>
      <c r="R906" s="32"/>
      <c r="S906" s="32">
        <v>2</v>
      </c>
      <c r="T906" s="32"/>
      <c r="U906" s="32"/>
      <c r="V906" s="32">
        <v>2</v>
      </c>
      <c r="W906" s="32"/>
      <c r="X906" s="34">
        <v>87</v>
      </c>
    </row>
    <row r="907" spans="1:24" ht="12.75" customHeight="1">
      <c r="A907" s="90">
        <v>600110000</v>
      </c>
      <c r="B907" s="35" t="s">
        <v>2333</v>
      </c>
      <c r="C907" s="96"/>
      <c r="D907" s="32">
        <v>4</v>
      </c>
      <c r="E907" s="32"/>
      <c r="F907" s="32"/>
      <c r="G907" s="32">
        <v>4</v>
      </c>
      <c r="H907" s="32"/>
      <c r="I907" s="32">
        <v>4</v>
      </c>
      <c r="J907" s="32"/>
      <c r="K907" s="32"/>
      <c r="L907" s="32">
        <v>4</v>
      </c>
      <c r="M907" s="32"/>
      <c r="N907" s="32">
        <v>5</v>
      </c>
      <c r="O907" s="32"/>
      <c r="P907" s="32"/>
      <c r="Q907" s="32">
        <v>5</v>
      </c>
      <c r="R907" s="32"/>
      <c r="S907" s="32">
        <v>3</v>
      </c>
      <c r="T907" s="32"/>
      <c r="U907" s="32"/>
      <c r="V907" s="32">
        <v>3</v>
      </c>
      <c r="W907" s="32"/>
      <c r="X907" s="34">
        <v>156</v>
      </c>
    </row>
    <row r="908" spans="1:24" ht="12.75">
      <c r="A908" s="90">
        <v>600120000</v>
      </c>
      <c r="B908" s="35" t="s">
        <v>2332</v>
      </c>
      <c r="C908" s="96"/>
      <c r="D908" s="32">
        <v>1</v>
      </c>
      <c r="E908" s="32"/>
      <c r="F908" s="32"/>
      <c r="G908" s="32">
        <v>1</v>
      </c>
      <c r="H908" s="32"/>
      <c r="I908" s="32">
        <v>8</v>
      </c>
      <c r="J908" s="32"/>
      <c r="K908" s="32"/>
      <c r="L908" s="32">
        <v>8</v>
      </c>
      <c r="M908" s="32"/>
      <c r="N908" s="32">
        <v>9</v>
      </c>
      <c r="O908" s="32"/>
      <c r="P908" s="32"/>
      <c r="Q908" s="32">
        <v>9</v>
      </c>
      <c r="R908" s="32"/>
      <c r="S908" s="32"/>
      <c r="T908" s="32"/>
      <c r="U908" s="32"/>
      <c r="V908" s="32"/>
      <c r="W908" s="32"/>
      <c r="X908" s="34">
        <v>91</v>
      </c>
    </row>
    <row r="909" spans="1:24" ht="12.75">
      <c r="A909" s="90">
        <v>600130000</v>
      </c>
      <c r="B909" s="35" t="s">
        <v>2343</v>
      </c>
      <c r="C909" s="96"/>
      <c r="D909" s="32"/>
      <c r="E909" s="32"/>
      <c r="F909" s="32"/>
      <c r="G909" s="32"/>
      <c r="H909" s="32"/>
      <c r="I909" s="32">
        <v>1</v>
      </c>
      <c r="J909" s="32"/>
      <c r="K909" s="32"/>
      <c r="L909" s="32">
        <v>1</v>
      </c>
      <c r="M909" s="32"/>
      <c r="N909" s="32">
        <v>1</v>
      </c>
      <c r="O909" s="32"/>
      <c r="P909" s="32"/>
      <c r="Q909" s="32">
        <v>1</v>
      </c>
      <c r="R909" s="32"/>
      <c r="S909" s="32"/>
      <c r="T909" s="32"/>
      <c r="U909" s="32"/>
      <c r="V909" s="32"/>
      <c r="W909" s="32"/>
      <c r="X909" s="34">
        <v>60</v>
      </c>
    </row>
    <row r="910" spans="1:24" ht="12.75" customHeight="1">
      <c r="A910" s="90">
        <v>600140000</v>
      </c>
      <c r="B910" s="35" t="s">
        <v>2328</v>
      </c>
      <c r="C910" s="96"/>
      <c r="D910" s="32">
        <v>3</v>
      </c>
      <c r="E910" s="32"/>
      <c r="F910" s="32"/>
      <c r="G910" s="32">
        <v>3</v>
      </c>
      <c r="H910" s="32"/>
      <c r="I910" s="32">
        <v>3</v>
      </c>
      <c r="J910" s="32"/>
      <c r="K910" s="32"/>
      <c r="L910" s="32">
        <v>3</v>
      </c>
      <c r="M910" s="32"/>
      <c r="N910" s="32">
        <v>3</v>
      </c>
      <c r="O910" s="32"/>
      <c r="P910" s="32"/>
      <c r="Q910" s="32">
        <v>3</v>
      </c>
      <c r="R910" s="32"/>
      <c r="S910" s="32">
        <v>3</v>
      </c>
      <c r="T910" s="32"/>
      <c r="U910" s="32"/>
      <c r="V910" s="32">
        <v>3</v>
      </c>
      <c r="W910" s="32"/>
      <c r="X910" s="34">
        <v>87</v>
      </c>
    </row>
    <row r="911" spans="1:24" ht="12.75">
      <c r="A911" s="172" t="s">
        <v>4</v>
      </c>
      <c r="B911" s="173"/>
      <c r="C911" s="98"/>
      <c r="D911" s="7">
        <f>SUM(E911:H911)</f>
        <v>299</v>
      </c>
      <c r="E911" s="7">
        <f>SUM(E756,E766,E862,E896:E910)</f>
        <v>49</v>
      </c>
      <c r="F911" s="7">
        <f>SUM(F756,F766,F862,F896:F910)</f>
        <v>0</v>
      </c>
      <c r="G911" s="7">
        <f>SUM(G756,G766,G862,G896:G910)</f>
        <v>250</v>
      </c>
      <c r="H911" s="7">
        <f>SUM(H756,H766,H862,H896:H910)</f>
        <v>0</v>
      </c>
      <c r="I911" s="7">
        <f>SUM(J911:M911)</f>
        <v>644</v>
      </c>
      <c r="J911" s="7">
        <f>SUM(J756,J766,J862,J896:J910)</f>
        <v>68</v>
      </c>
      <c r="K911" s="7">
        <f>SUM(K756,K766,K862,K896:K910)</f>
        <v>0</v>
      </c>
      <c r="L911" s="7">
        <f>SUM(L756,L766,L862,L896:L910)</f>
        <v>576</v>
      </c>
      <c r="M911" s="7">
        <f>SUM(M756,M766,M862,M896:M910)</f>
        <v>0</v>
      </c>
      <c r="N911" s="7">
        <f>SUM(O911:R911)</f>
        <v>592</v>
      </c>
      <c r="O911" s="7">
        <f>SUM(O756,O766,O862,O896:O910)</f>
        <v>117</v>
      </c>
      <c r="P911" s="7">
        <f>SUM(P756,P766,P862,P896:P910)</f>
        <v>0</v>
      </c>
      <c r="Q911" s="7">
        <f>SUM(Q756,Q766,Q862,Q896:Q910)</f>
        <v>475</v>
      </c>
      <c r="R911" s="7">
        <f>SUM(R756,R766,R862,R896:R910)</f>
        <v>0</v>
      </c>
      <c r="S911" s="7">
        <f>SUM(T911:W911)</f>
        <v>351</v>
      </c>
      <c r="T911" s="7">
        <f>SUM(T756,T766,T862,T896:T910)</f>
        <v>0</v>
      </c>
      <c r="U911" s="7">
        <f>SUM(U756,U766,U862,U896:U910)</f>
        <v>0</v>
      </c>
      <c r="V911" s="7">
        <f>SUM(V756,V766,V862,V896:V910)</f>
        <v>351</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48</v>
      </c>
      <c r="E913" s="32">
        <f>SUM(E914:E1467)</f>
        <v>4</v>
      </c>
      <c r="F913" s="32">
        <f>SUM(F914:F1467)</f>
        <v>0</v>
      </c>
      <c r="G913" s="32">
        <f>SUM(G914:G1467)</f>
        <v>44</v>
      </c>
      <c r="H913" s="32">
        <f>SUM(H914:H1467)</f>
        <v>0</v>
      </c>
      <c r="I913" s="32">
        <f>SUM(J913:M913)</f>
        <v>800</v>
      </c>
      <c r="J913" s="32">
        <f>SUM(J914:J1467)</f>
        <v>57</v>
      </c>
      <c r="K913" s="32">
        <f>SUM(K914:K1467)</f>
        <v>0</v>
      </c>
      <c r="L913" s="32">
        <f>SUM(L914:L1467)</f>
        <v>743</v>
      </c>
      <c r="M913" s="32">
        <f>SUM(M914:M1467)</f>
        <v>0</v>
      </c>
      <c r="N913" s="32">
        <f>SUM(O913:R913)</f>
        <v>770</v>
      </c>
      <c r="O913" s="32">
        <f>SUM(O914:O1467)</f>
        <v>61</v>
      </c>
      <c r="P913" s="32">
        <f>SUM(P914:P1467)</f>
        <v>0</v>
      </c>
      <c r="Q913" s="32">
        <f>SUM(Q914:Q1467)</f>
        <v>709</v>
      </c>
      <c r="R913" s="32">
        <f>SUM(R914:R1467)</f>
        <v>0</v>
      </c>
      <c r="S913" s="32">
        <f>SUM(T913:W913)</f>
        <v>78</v>
      </c>
      <c r="T913" s="32">
        <f>SUM(T914:T1467)</f>
        <v>0</v>
      </c>
      <c r="U913" s="32">
        <f>SUM(U914:U1467)</f>
        <v>0</v>
      </c>
      <c r="V913" s="32">
        <f>SUM(V914:V1467)</f>
        <v>78</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6</v>
      </c>
      <c r="J922" s="6">
        <v>1</v>
      </c>
      <c r="K922" s="6"/>
      <c r="L922" s="6">
        <v>5</v>
      </c>
      <c r="M922" s="6"/>
      <c r="N922" s="6">
        <v>6</v>
      </c>
      <c r="O922" s="6">
        <v>1</v>
      </c>
      <c r="P922" s="6"/>
      <c r="Q922" s="6">
        <v>5</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v>
      </c>
      <c r="J936" s="40">
        <v>1</v>
      </c>
      <c r="K936" s="40"/>
      <c r="L936" s="40">
        <v>1</v>
      </c>
      <c r="M936" s="40"/>
      <c r="N936" s="40">
        <v>2</v>
      </c>
      <c r="O936" s="40">
        <v>1</v>
      </c>
      <c r="P936" s="40"/>
      <c r="Q936" s="40">
        <v>1</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c r="A961" s="88">
        <v>501030021</v>
      </c>
      <c r="B961" s="42" t="s">
        <v>843</v>
      </c>
      <c r="C961" s="97"/>
      <c r="D961" s="40"/>
      <c r="E961" s="40"/>
      <c r="F961" s="40"/>
      <c r="G961" s="40"/>
      <c r="H961" s="40"/>
      <c r="I961" s="40">
        <v>1</v>
      </c>
      <c r="J961" s="40"/>
      <c r="K961" s="40"/>
      <c r="L961" s="40">
        <v>1</v>
      </c>
      <c r="M961" s="40"/>
      <c r="N961" s="40">
        <v>1</v>
      </c>
      <c r="O961" s="40"/>
      <c r="P961" s="40"/>
      <c r="Q961" s="40">
        <v>1</v>
      </c>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3</v>
      </c>
      <c r="J991" s="40"/>
      <c r="K991" s="40"/>
      <c r="L991" s="40">
        <v>3</v>
      </c>
      <c r="M991" s="40"/>
      <c r="N991" s="40">
        <v>3</v>
      </c>
      <c r="O991" s="40"/>
      <c r="P991" s="40"/>
      <c r="Q991" s="40">
        <v>3</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1</v>
      </c>
      <c r="J996" s="40">
        <v>1</v>
      </c>
      <c r="K996" s="40"/>
      <c r="L996" s="40"/>
      <c r="M996" s="40"/>
      <c r="N996" s="40">
        <v>1</v>
      </c>
      <c r="O996" s="40">
        <v>1</v>
      </c>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13</v>
      </c>
      <c r="J1057" s="6"/>
      <c r="K1057" s="6"/>
      <c r="L1057" s="6">
        <v>13</v>
      </c>
      <c r="M1057" s="6"/>
      <c r="N1057" s="6">
        <v>12</v>
      </c>
      <c r="O1057" s="6"/>
      <c r="P1057" s="6"/>
      <c r="Q1057" s="6">
        <v>12</v>
      </c>
      <c r="R1057" s="6"/>
      <c r="S1057" s="6">
        <v>1</v>
      </c>
      <c r="T1057" s="6"/>
      <c r="U1057" s="6"/>
      <c r="V1057" s="6">
        <v>1</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7">
        <v>501060020</v>
      </c>
      <c r="B1061" s="30" t="s">
        <v>937</v>
      </c>
      <c r="C1061" s="97"/>
      <c r="D1061" s="6">
        <v>2</v>
      </c>
      <c r="E1061" s="6">
        <v>2</v>
      </c>
      <c r="F1061" s="6"/>
      <c r="G1061" s="6"/>
      <c r="H1061" s="6"/>
      <c r="I1061" s="6">
        <v>3</v>
      </c>
      <c r="J1061" s="6"/>
      <c r="K1061" s="6"/>
      <c r="L1061" s="6">
        <v>3</v>
      </c>
      <c r="M1061" s="6"/>
      <c r="N1061" s="6">
        <v>4</v>
      </c>
      <c r="O1061" s="6">
        <v>2</v>
      </c>
      <c r="P1061" s="6"/>
      <c r="Q1061" s="6">
        <v>2</v>
      </c>
      <c r="R1061" s="6"/>
      <c r="S1061" s="6">
        <v>1</v>
      </c>
      <c r="T1061" s="6"/>
      <c r="U1061" s="6"/>
      <c r="V1061" s="6">
        <v>1</v>
      </c>
      <c r="W1061" s="6"/>
      <c r="X1061" s="5">
        <v>151</v>
      </c>
    </row>
    <row r="1062" spans="1:24" ht="12.75">
      <c r="A1062" s="87">
        <v>501060021</v>
      </c>
      <c r="B1062" s="30" t="s">
        <v>938</v>
      </c>
      <c r="C1062" s="97"/>
      <c r="D1062" s="6"/>
      <c r="E1062" s="6"/>
      <c r="F1062" s="6"/>
      <c r="G1062" s="6"/>
      <c r="H1062" s="6"/>
      <c r="I1062" s="6">
        <v>6</v>
      </c>
      <c r="J1062" s="6"/>
      <c r="K1062" s="6"/>
      <c r="L1062" s="6">
        <v>6</v>
      </c>
      <c r="M1062" s="6"/>
      <c r="N1062" s="6">
        <v>6</v>
      </c>
      <c r="O1062" s="6"/>
      <c r="P1062" s="6"/>
      <c r="Q1062" s="6">
        <v>6</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5</v>
      </c>
      <c r="E1065" s="6"/>
      <c r="F1065" s="6"/>
      <c r="G1065" s="6">
        <v>5</v>
      </c>
      <c r="H1065" s="6"/>
      <c r="I1065" s="6">
        <v>45</v>
      </c>
      <c r="J1065" s="6">
        <v>6</v>
      </c>
      <c r="K1065" s="6"/>
      <c r="L1065" s="6">
        <v>39</v>
      </c>
      <c r="M1065" s="6"/>
      <c r="N1065" s="6">
        <v>43</v>
      </c>
      <c r="O1065" s="6">
        <v>6</v>
      </c>
      <c r="P1065" s="6"/>
      <c r="Q1065" s="6">
        <v>37</v>
      </c>
      <c r="R1065" s="6"/>
      <c r="S1065" s="6">
        <v>7</v>
      </c>
      <c r="T1065" s="6"/>
      <c r="U1065" s="6"/>
      <c r="V1065" s="6">
        <v>7</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42</v>
      </c>
      <c r="J1068" s="6">
        <v>4</v>
      </c>
      <c r="K1068" s="6"/>
      <c r="L1068" s="6">
        <v>38</v>
      </c>
      <c r="M1068" s="6"/>
      <c r="N1068" s="6">
        <v>38</v>
      </c>
      <c r="O1068" s="6">
        <v>4</v>
      </c>
      <c r="P1068" s="6"/>
      <c r="Q1068" s="6">
        <v>34</v>
      </c>
      <c r="R1068" s="6"/>
      <c r="S1068" s="6">
        <v>4</v>
      </c>
      <c r="T1068" s="6"/>
      <c r="U1068" s="6"/>
      <c r="V1068" s="6">
        <v>4</v>
      </c>
      <c r="W1068" s="6"/>
      <c r="X1068" s="5">
        <v>151</v>
      </c>
    </row>
    <row r="1069" spans="1:24" ht="25.5">
      <c r="A1069" s="87">
        <v>501060028</v>
      </c>
      <c r="B1069" s="30" t="s">
        <v>945</v>
      </c>
      <c r="C1069" s="97"/>
      <c r="D1069" s="6"/>
      <c r="E1069" s="6"/>
      <c r="F1069" s="6"/>
      <c r="G1069" s="6"/>
      <c r="H1069" s="6"/>
      <c r="I1069" s="6">
        <v>2</v>
      </c>
      <c r="J1069" s="6"/>
      <c r="K1069" s="6"/>
      <c r="L1069" s="6">
        <v>2</v>
      </c>
      <c r="M1069" s="6"/>
      <c r="N1069" s="6">
        <v>2</v>
      </c>
      <c r="O1069" s="6"/>
      <c r="P1069" s="6"/>
      <c r="Q1069" s="6">
        <v>2</v>
      </c>
      <c r="R1069" s="6"/>
      <c r="S1069" s="6"/>
      <c r="T1069" s="6"/>
      <c r="U1069" s="6"/>
      <c r="V1069" s="6"/>
      <c r="W1069" s="6"/>
      <c r="X1069" s="5">
        <v>151</v>
      </c>
    </row>
    <row r="1070" spans="1:24" ht="38.25">
      <c r="A1070" s="87">
        <v>501060029</v>
      </c>
      <c r="B1070" s="30" t="s">
        <v>946</v>
      </c>
      <c r="C1070" s="97"/>
      <c r="D1070" s="6"/>
      <c r="E1070" s="6"/>
      <c r="F1070" s="6"/>
      <c r="G1070" s="6"/>
      <c r="H1070" s="6"/>
      <c r="I1070" s="6">
        <v>3</v>
      </c>
      <c r="J1070" s="6"/>
      <c r="K1070" s="6"/>
      <c r="L1070" s="6">
        <v>3</v>
      </c>
      <c r="M1070" s="6"/>
      <c r="N1070" s="6">
        <v>3</v>
      </c>
      <c r="O1070" s="6"/>
      <c r="P1070" s="6"/>
      <c r="Q1070" s="6">
        <v>3</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35</v>
      </c>
      <c r="E1075" s="6">
        <v>2</v>
      </c>
      <c r="F1075" s="6"/>
      <c r="G1075" s="6">
        <v>33</v>
      </c>
      <c r="H1075" s="6"/>
      <c r="I1075" s="6">
        <v>266</v>
      </c>
      <c r="J1075" s="6">
        <v>8</v>
      </c>
      <c r="K1075" s="6"/>
      <c r="L1075" s="6">
        <v>258</v>
      </c>
      <c r="M1075" s="6"/>
      <c r="N1075" s="6">
        <v>248</v>
      </c>
      <c r="O1075" s="6">
        <v>10</v>
      </c>
      <c r="P1075" s="6"/>
      <c r="Q1075" s="6">
        <v>238</v>
      </c>
      <c r="R1075" s="6"/>
      <c r="S1075" s="6">
        <v>53</v>
      </c>
      <c r="T1075" s="6"/>
      <c r="U1075" s="6"/>
      <c r="V1075" s="6">
        <v>53</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2</v>
      </c>
      <c r="J1113" s="40">
        <v>1</v>
      </c>
      <c r="K1113" s="40"/>
      <c r="L1113" s="40">
        <v>1</v>
      </c>
      <c r="M1113" s="40"/>
      <c r="N1113" s="40">
        <v>2</v>
      </c>
      <c r="O1113" s="40">
        <v>1</v>
      </c>
      <c r="P1113" s="40"/>
      <c r="Q1113" s="40">
        <v>1</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14</v>
      </c>
      <c r="J1116" s="40"/>
      <c r="K1116" s="40"/>
      <c r="L1116" s="40">
        <v>14</v>
      </c>
      <c r="M1116" s="40"/>
      <c r="N1116" s="40">
        <v>14</v>
      </c>
      <c r="O1116" s="40"/>
      <c r="P1116" s="40"/>
      <c r="Q1116" s="40">
        <v>14</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16</v>
      </c>
      <c r="J1118" s="40"/>
      <c r="K1118" s="40"/>
      <c r="L1118" s="40">
        <v>16</v>
      </c>
      <c r="M1118" s="40"/>
      <c r="N1118" s="40">
        <v>16</v>
      </c>
      <c r="O1118" s="40"/>
      <c r="P1118" s="40"/>
      <c r="Q1118" s="40">
        <v>16</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12</v>
      </c>
      <c r="J1130" s="40">
        <v>2</v>
      </c>
      <c r="K1130" s="40"/>
      <c r="L1130" s="40">
        <v>10</v>
      </c>
      <c r="M1130" s="40"/>
      <c r="N1130" s="40">
        <v>10</v>
      </c>
      <c r="O1130" s="40">
        <v>2</v>
      </c>
      <c r="P1130" s="40"/>
      <c r="Q1130" s="40">
        <v>8</v>
      </c>
      <c r="R1130" s="40"/>
      <c r="S1130" s="40">
        <v>2</v>
      </c>
      <c r="T1130" s="40"/>
      <c r="U1130" s="40"/>
      <c r="V1130" s="40">
        <v>2</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1</v>
      </c>
      <c r="E1145" s="40"/>
      <c r="F1145" s="40"/>
      <c r="G1145" s="40">
        <v>1</v>
      </c>
      <c r="H1145" s="40"/>
      <c r="I1145" s="40">
        <v>5</v>
      </c>
      <c r="J1145" s="40"/>
      <c r="K1145" s="40"/>
      <c r="L1145" s="40">
        <v>5</v>
      </c>
      <c r="M1145" s="40"/>
      <c r="N1145" s="40">
        <v>6</v>
      </c>
      <c r="O1145" s="40"/>
      <c r="P1145" s="40"/>
      <c r="Q1145" s="40">
        <v>6</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19</v>
      </c>
      <c r="J1160" s="40">
        <v>2</v>
      </c>
      <c r="K1160" s="40"/>
      <c r="L1160" s="40">
        <v>17</v>
      </c>
      <c r="M1160" s="40"/>
      <c r="N1160" s="40">
        <v>19</v>
      </c>
      <c r="O1160" s="40">
        <v>2</v>
      </c>
      <c r="P1160" s="40"/>
      <c r="Q1160" s="40">
        <v>17</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c r="A1233" s="88">
        <v>501110008</v>
      </c>
      <c r="B1233" s="42" t="s">
        <v>399</v>
      </c>
      <c r="C1233" s="97"/>
      <c r="D1233" s="40"/>
      <c r="E1233" s="40"/>
      <c r="F1233" s="40"/>
      <c r="G1233" s="40"/>
      <c r="H1233" s="40"/>
      <c r="I1233" s="40">
        <v>1</v>
      </c>
      <c r="J1233" s="40"/>
      <c r="K1233" s="40"/>
      <c r="L1233" s="40">
        <v>1</v>
      </c>
      <c r="M1233" s="40"/>
      <c r="N1233" s="40">
        <v>1</v>
      </c>
      <c r="O1233" s="40"/>
      <c r="P1233" s="40"/>
      <c r="Q1233" s="40">
        <v>1</v>
      </c>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1</v>
      </c>
      <c r="E1236" s="40"/>
      <c r="F1236" s="40"/>
      <c r="G1236" s="40">
        <v>1</v>
      </c>
      <c r="H1236" s="40"/>
      <c r="I1236" s="40">
        <v>53</v>
      </c>
      <c r="J1236" s="40">
        <v>3</v>
      </c>
      <c r="K1236" s="40"/>
      <c r="L1236" s="40">
        <v>50</v>
      </c>
      <c r="M1236" s="40"/>
      <c r="N1236" s="40">
        <v>53</v>
      </c>
      <c r="O1236" s="40">
        <v>3</v>
      </c>
      <c r="P1236" s="40"/>
      <c r="Q1236" s="40">
        <v>50</v>
      </c>
      <c r="R1236" s="40"/>
      <c r="S1236" s="40">
        <v>1</v>
      </c>
      <c r="T1236" s="40"/>
      <c r="U1236" s="40"/>
      <c r="V1236" s="40">
        <v>1</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32</v>
      </c>
      <c r="J1238" s="40">
        <v>11</v>
      </c>
      <c r="K1238" s="40"/>
      <c r="L1238" s="40">
        <v>21</v>
      </c>
      <c r="M1238" s="40"/>
      <c r="N1238" s="40">
        <v>32</v>
      </c>
      <c r="O1238" s="40">
        <v>11</v>
      </c>
      <c r="P1238" s="40"/>
      <c r="Q1238" s="40">
        <v>21</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v>
      </c>
      <c r="E1240" s="40"/>
      <c r="F1240" s="40"/>
      <c r="G1240" s="40">
        <v>1</v>
      </c>
      <c r="H1240" s="40"/>
      <c r="I1240" s="40">
        <v>185</v>
      </c>
      <c r="J1240" s="40">
        <v>13</v>
      </c>
      <c r="K1240" s="40"/>
      <c r="L1240" s="40">
        <v>172</v>
      </c>
      <c r="M1240" s="40"/>
      <c r="N1240" s="40">
        <v>182</v>
      </c>
      <c r="O1240" s="40">
        <v>13</v>
      </c>
      <c r="P1240" s="40"/>
      <c r="Q1240" s="40">
        <v>169</v>
      </c>
      <c r="R1240" s="40"/>
      <c r="S1240" s="40">
        <v>4</v>
      </c>
      <c r="T1240" s="40"/>
      <c r="U1240" s="40"/>
      <c r="V1240" s="40">
        <v>4</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1</v>
      </c>
      <c r="J1249" s="40"/>
      <c r="K1249" s="40"/>
      <c r="L1249" s="40">
        <v>1</v>
      </c>
      <c r="M1249" s="40"/>
      <c r="N1249" s="40">
        <v>1</v>
      </c>
      <c r="O1249" s="40"/>
      <c r="P1249" s="40"/>
      <c r="Q1249" s="40">
        <v>1</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c r="A1256" s="88">
        <v>501120019</v>
      </c>
      <c r="B1256" s="42" t="s">
        <v>1110</v>
      </c>
      <c r="C1256" s="97"/>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3"/>
      <c r="Z1256" s="103"/>
    </row>
    <row r="1257" spans="1:26" s="41" customFormat="1" ht="12.75">
      <c r="A1257" s="88">
        <v>501120020</v>
      </c>
      <c r="B1257" s="42" t="s">
        <v>1111</v>
      </c>
      <c r="C1257" s="97"/>
      <c r="D1257" s="40">
        <v>1</v>
      </c>
      <c r="E1257" s="40"/>
      <c r="F1257" s="40"/>
      <c r="G1257" s="40">
        <v>1</v>
      </c>
      <c r="H1257" s="40"/>
      <c r="I1257" s="40">
        <v>3</v>
      </c>
      <c r="J1257" s="40">
        <v>1</v>
      </c>
      <c r="K1257" s="40"/>
      <c r="L1257" s="40">
        <v>2</v>
      </c>
      <c r="M1257" s="40"/>
      <c r="N1257" s="40">
        <v>4</v>
      </c>
      <c r="O1257" s="40">
        <v>1</v>
      </c>
      <c r="P1257" s="40"/>
      <c r="Q1257" s="40">
        <v>3</v>
      </c>
      <c r="R1257" s="40"/>
      <c r="S1257" s="40"/>
      <c r="T1257" s="40"/>
      <c r="U1257" s="40"/>
      <c r="V1257" s="40"/>
      <c r="W1257" s="40"/>
      <c r="X1257" s="39">
        <v>120</v>
      </c>
      <c r="Y1257" s="103"/>
      <c r="Z1257" s="103"/>
    </row>
    <row r="1258" spans="1:26" s="41" customFormat="1" ht="12.75">
      <c r="A1258" s="88">
        <v>501120021</v>
      </c>
      <c r="B1258" s="42" t="s">
        <v>1112</v>
      </c>
      <c r="C1258" s="97"/>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3"/>
      <c r="Z1258" s="103"/>
    </row>
    <row r="1259" spans="1:26" s="41" customFormat="1" ht="12.75">
      <c r="A1259" s="88">
        <v>501120022</v>
      </c>
      <c r="B1259" s="42" t="s">
        <v>1113</v>
      </c>
      <c r="C1259" s="97"/>
      <c r="D1259" s="40">
        <v>1</v>
      </c>
      <c r="E1259" s="40"/>
      <c r="F1259" s="40"/>
      <c r="G1259" s="40">
        <v>1</v>
      </c>
      <c r="H1259" s="40"/>
      <c r="I1259" s="40">
        <v>38</v>
      </c>
      <c r="J1259" s="40">
        <v>3</v>
      </c>
      <c r="K1259" s="40"/>
      <c r="L1259" s="40">
        <v>35</v>
      </c>
      <c r="M1259" s="40"/>
      <c r="N1259" s="40">
        <v>36</v>
      </c>
      <c r="O1259" s="40">
        <v>3</v>
      </c>
      <c r="P1259" s="40"/>
      <c r="Q1259" s="40">
        <v>33</v>
      </c>
      <c r="R1259" s="40"/>
      <c r="S1259" s="40">
        <v>3</v>
      </c>
      <c r="T1259" s="40"/>
      <c r="U1259" s="40"/>
      <c r="V1259" s="40">
        <v>3</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1</v>
      </c>
      <c r="E1265" s="40"/>
      <c r="F1265" s="40"/>
      <c r="G1265" s="40">
        <v>1</v>
      </c>
      <c r="H1265" s="40"/>
      <c r="I1265" s="40">
        <v>1</v>
      </c>
      <c r="J1265" s="40"/>
      <c r="K1265" s="40"/>
      <c r="L1265" s="40">
        <v>1</v>
      </c>
      <c r="M1265" s="40"/>
      <c r="N1265" s="40">
        <v>2</v>
      </c>
      <c r="O1265" s="40"/>
      <c r="P1265" s="40"/>
      <c r="Q1265" s="40">
        <v>2</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13</v>
      </c>
      <c r="J1285" s="40"/>
      <c r="K1285" s="40"/>
      <c r="L1285" s="40">
        <v>13</v>
      </c>
      <c r="M1285" s="40"/>
      <c r="N1285" s="40">
        <v>13</v>
      </c>
      <c r="O1285" s="40"/>
      <c r="P1285" s="40"/>
      <c r="Q1285" s="40">
        <v>13</v>
      </c>
      <c r="R1285" s="40"/>
      <c r="S1285" s="40"/>
      <c r="T1285" s="40"/>
      <c r="U1285" s="40"/>
      <c r="V1285" s="40"/>
      <c r="W1285" s="40"/>
      <c r="X1285" s="39">
        <v>120</v>
      </c>
      <c r="Y1285" s="103"/>
      <c r="Z1285" s="103"/>
    </row>
    <row r="1286" spans="1:26" s="41" customFormat="1" ht="25.5">
      <c r="A1286" s="88">
        <v>501130024</v>
      </c>
      <c r="B1286" s="42" t="s">
        <v>1137</v>
      </c>
      <c r="C1286" s="97"/>
      <c r="D1286" s="40"/>
      <c r="E1286" s="40"/>
      <c r="F1286" s="40"/>
      <c r="G1286" s="40"/>
      <c r="H1286" s="40"/>
      <c r="I1286" s="40">
        <v>1</v>
      </c>
      <c r="J1286" s="40"/>
      <c r="K1286" s="40"/>
      <c r="L1286" s="40">
        <v>1</v>
      </c>
      <c r="M1286" s="40"/>
      <c r="N1286" s="40">
        <v>1</v>
      </c>
      <c r="O1286" s="40"/>
      <c r="P1286" s="40"/>
      <c r="Q1286" s="40">
        <v>1</v>
      </c>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1</v>
      </c>
      <c r="J1305" s="40"/>
      <c r="K1305" s="40"/>
      <c r="L1305" s="40">
        <v>1</v>
      </c>
      <c r="M1305" s="40"/>
      <c r="N1305" s="40"/>
      <c r="O1305" s="40"/>
      <c r="P1305" s="40"/>
      <c r="Q1305" s="40"/>
      <c r="R1305" s="40"/>
      <c r="S1305" s="40">
        <v>1</v>
      </c>
      <c r="T1305" s="40"/>
      <c r="U1305" s="40"/>
      <c r="V1305" s="40">
        <v>1</v>
      </c>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c r="A1319" s="88">
        <v>501130057</v>
      </c>
      <c r="B1319" s="42" t="s">
        <v>1170</v>
      </c>
      <c r="C1319" s="97"/>
      <c r="D1319" s="40"/>
      <c r="E1319" s="40"/>
      <c r="F1319" s="40"/>
      <c r="G1319" s="40"/>
      <c r="H1319" s="40"/>
      <c r="I1319" s="40">
        <v>1</v>
      </c>
      <c r="J1319" s="40"/>
      <c r="K1319" s="40"/>
      <c r="L1319" s="40">
        <v>1</v>
      </c>
      <c r="M1319" s="40"/>
      <c r="N1319" s="40">
        <v>1</v>
      </c>
      <c r="O1319" s="40"/>
      <c r="P1319" s="40"/>
      <c r="Q1319" s="40">
        <v>1</v>
      </c>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c r="A1328" s="88">
        <v>501130066</v>
      </c>
      <c r="B1328" s="42" t="s">
        <v>1179</v>
      </c>
      <c r="C1328" s="97"/>
      <c r="D1328" s="40"/>
      <c r="E1328" s="40"/>
      <c r="F1328" s="40"/>
      <c r="G1328" s="40"/>
      <c r="H1328" s="40"/>
      <c r="I1328" s="40">
        <v>1</v>
      </c>
      <c r="J1328" s="40"/>
      <c r="K1328" s="40"/>
      <c r="L1328" s="40">
        <v>1</v>
      </c>
      <c r="M1328" s="40"/>
      <c r="N1328" s="40"/>
      <c r="O1328" s="40"/>
      <c r="P1328" s="40"/>
      <c r="Q1328" s="40"/>
      <c r="R1328" s="40"/>
      <c r="S1328" s="40">
        <v>1</v>
      </c>
      <c r="T1328" s="40"/>
      <c r="U1328" s="40"/>
      <c r="V1328" s="40">
        <v>1</v>
      </c>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2</v>
      </c>
      <c r="J1337" s="40"/>
      <c r="K1337" s="40"/>
      <c r="L1337" s="40">
        <v>2</v>
      </c>
      <c r="M1337" s="40"/>
      <c r="N1337" s="40">
        <v>2</v>
      </c>
      <c r="O1337" s="40"/>
      <c r="P1337" s="40"/>
      <c r="Q1337" s="40">
        <v>2</v>
      </c>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c r="A1347" s="88">
        <v>501130085</v>
      </c>
      <c r="B1347" s="42" t="s">
        <v>1198</v>
      </c>
      <c r="C1347" s="97"/>
      <c r="D1347" s="40"/>
      <c r="E1347" s="40"/>
      <c r="F1347" s="40"/>
      <c r="G1347" s="40"/>
      <c r="H1347" s="40"/>
      <c r="I1347" s="40">
        <v>1</v>
      </c>
      <c r="J1347" s="40"/>
      <c r="K1347" s="40"/>
      <c r="L1347" s="40">
        <v>1</v>
      </c>
      <c r="M1347" s="40"/>
      <c r="N1347" s="40">
        <v>1</v>
      </c>
      <c r="O1347" s="40"/>
      <c r="P1347" s="40"/>
      <c r="Q1347" s="40">
        <v>1</v>
      </c>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1</v>
      </c>
      <c r="E1468" s="32"/>
      <c r="F1468" s="32"/>
      <c r="G1468" s="32">
        <v>1</v>
      </c>
      <c r="H1468" s="32"/>
      <c r="I1468" s="32">
        <v>30</v>
      </c>
      <c r="J1468" s="32">
        <v>1</v>
      </c>
      <c r="K1468" s="32"/>
      <c r="L1468" s="32">
        <v>29</v>
      </c>
      <c r="M1468" s="32"/>
      <c r="N1468" s="32">
        <v>29</v>
      </c>
      <c r="O1468" s="32">
        <v>1</v>
      </c>
      <c r="P1468" s="32"/>
      <c r="Q1468" s="32">
        <v>28</v>
      </c>
      <c r="R1468" s="32"/>
      <c r="S1468" s="32">
        <v>2</v>
      </c>
      <c r="T1468" s="32"/>
      <c r="U1468" s="32"/>
      <c r="V1468" s="32">
        <v>2</v>
      </c>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49</v>
      </c>
      <c r="E1471" s="7">
        <f>SUM(E913,E1468:E1470)</f>
        <v>4</v>
      </c>
      <c r="F1471" s="7">
        <f>SUM(F913,F1468:F1470)</f>
        <v>0</v>
      </c>
      <c r="G1471" s="7">
        <f>SUM(G913,G1468:G1470)</f>
        <v>45</v>
      </c>
      <c r="H1471" s="7">
        <f>SUM(H913,H1468:H1470)</f>
        <v>0</v>
      </c>
      <c r="I1471" s="7">
        <f>SUM(J1471:M1471)</f>
        <v>830</v>
      </c>
      <c r="J1471" s="7">
        <f>SUM(J913,J1468:J1470)</f>
        <v>58</v>
      </c>
      <c r="K1471" s="7">
        <f>SUM(K913,K1468:K1470)</f>
        <v>0</v>
      </c>
      <c r="L1471" s="7">
        <f>SUM(L913,L1468:L1470)</f>
        <v>772</v>
      </c>
      <c r="M1471" s="7">
        <f>SUM(M913,M1468:M1470)</f>
        <v>0</v>
      </c>
      <c r="N1471" s="7">
        <f>SUM(O1471:R1471)</f>
        <v>799</v>
      </c>
      <c r="O1471" s="7">
        <f>SUM(O913,O1468:O1470)</f>
        <v>62</v>
      </c>
      <c r="P1471" s="7">
        <f>SUM(P913,P1468:P1470)</f>
        <v>0</v>
      </c>
      <c r="Q1471" s="7">
        <f>SUM(Q913,Q1468:Q1470)</f>
        <v>737</v>
      </c>
      <c r="R1471" s="7">
        <f>SUM(R913,R1468:R1470)</f>
        <v>0</v>
      </c>
      <c r="S1471" s="7">
        <f>SUM(T1471:W1471)</f>
        <v>80</v>
      </c>
      <c r="T1471" s="7">
        <f>SUM(T913,T1468:T1470)</f>
        <v>0</v>
      </c>
      <c r="U1471" s="7">
        <f>SUM(U913,U1468:U1470)</f>
        <v>0</v>
      </c>
      <c r="V1471" s="7">
        <f>SUM(V913,V1468:V1470)</f>
        <v>80</v>
      </c>
      <c r="W1471" s="7">
        <f>SUM(W913,W1468:W1470)</f>
        <v>0</v>
      </c>
      <c r="X1471" s="28" t="s">
        <v>1916</v>
      </c>
    </row>
    <row r="1472" spans="1:26" s="19" customFormat="1" ht="12.75">
      <c r="A1472" s="170" t="s">
        <v>1308</v>
      </c>
      <c r="B1472" s="171"/>
      <c r="C1472" s="3"/>
      <c r="D1472" s="4">
        <f>SUM(E1472:H1472)</f>
        <v>602</v>
      </c>
      <c r="E1472" s="4">
        <f>E551+E754+E911+E1471</f>
        <v>54</v>
      </c>
      <c r="F1472" s="4">
        <f>F551+F754+F911+F1471</f>
        <v>0</v>
      </c>
      <c r="G1472" s="4">
        <f>G551+G754+G911+G1471</f>
        <v>546</v>
      </c>
      <c r="H1472" s="4">
        <f>H551+H754+H911+H1471</f>
        <v>2</v>
      </c>
      <c r="I1472" s="4">
        <f>SUM(J1472:M1472)</f>
        <v>2623</v>
      </c>
      <c r="J1472" s="4">
        <f>J551+J754+J911+J1471</f>
        <v>173</v>
      </c>
      <c r="K1472" s="4">
        <f>K551+K754+K911+K1471</f>
        <v>0</v>
      </c>
      <c r="L1472" s="4">
        <f>L551+L754+L911+L1471</f>
        <v>2450</v>
      </c>
      <c r="M1472" s="4">
        <f>M551+M754+M911+M1471</f>
        <v>0</v>
      </c>
      <c r="N1472" s="4">
        <f>SUM(O1472:R1472)</f>
        <v>2543</v>
      </c>
      <c r="O1472" s="4">
        <f>O551+O754+O911+O1471</f>
        <v>227</v>
      </c>
      <c r="P1472" s="4">
        <f>P551+P754+P911+P1471</f>
        <v>0</v>
      </c>
      <c r="Q1472" s="4">
        <f>Q551+Q754+Q911+Q1471</f>
        <v>2316</v>
      </c>
      <c r="R1472" s="4">
        <f>R551+R754+R911+R1471</f>
        <v>0</v>
      </c>
      <c r="S1472" s="4">
        <f>SUM(T1472:W1472)</f>
        <v>682</v>
      </c>
      <c r="T1472" s="4">
        <f>T551+T754+T911+T1471</f>
        <v>0</v>
      </c>
      <c r="U1472" s="4">
        <f>U551+U754+U911+U1471</f>
        <v>0</v>
      </c>
      <c r="V1472" s="4">
        <f>V551+V754+V911+V1471</f>
        <v>680</v>
      </c>
      <c r="W1472" s="4">
        <f>W551+W754+W911+W1471</f>
        <v>2</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&amp;L894BD8AF&amp;C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&amp;L894BD8AF&amp;C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&amp;L894BD8AF&amp;C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&amp;L894BD8AF&amp;C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&amp;L894BD8AF&amp;C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&amp;L894BD8AF&amp;C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602</v>
      </c>
      <c r="D66" s="26">
        <f>SUM(D67:D83)</f>
        <v>2623</v>
      </c>
      <c r="E66" s="26">
        <f>SUM(E67:E83)</f>
        <v>2543</v>
      </c>
      <c r="F66" s="26">
        <f>SUM(F67:F83)</f>
        <v>682</v>
      </c>
      <c r="G66" s="26">
        <f>SUM(G67:G83)</f>
        <v>2479.1165</v>
      </c>
      <c r="H66" s="26">
        <f>SUM(H67:H83)</f>
        <v>7134.9513333333</v>
      </c>
      <c r="I66" s="26">
        <f>SUM(I67:I83)</f>
        <v>6687.78449999998</v>
      </c>
      <c r="J66" s="26">
        <f>SUM(J67:J83)</f>
        <v>2926.28333333335</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c r="A77" s="6" t="s">
        <v>1365</v>
      </c>
      <c r="B77" s="13">
        <v>3278</v>
      </c>
      <c r="C77" s="5">
        <v>602</v>
      </c>
      <c r="D77" s="5">
        <v>2623</v>
      </c>
      <c r="E77" s="5">
        <v>2543</v>
      </c>
      <c r="F77" s="5">
        <v>682</v>
      </c>
      <c r="G77" s="5">
        <v>2479.1165</v>
      </c>
      <c r="H77" s="5">
        <v>7134.9513333333</v>
      </c>
      <c r="I77" s="5">
        <v>6687.78449999998</v>
      </c>
      <c r="J77" s="5">
        <v>2926.28333333335</v>
      </c>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602</v>
      </c>
      <c r="D696" s="27">
        <f>D6+D31+D36+D66+D84+D131+D187+D213+D227+D256+D274+D303+D327+D360+D390+D401+D426+D460+D492+D511+D532+D550+D588+D609+D631+D655+D671</f>
        <v>2623</v>
      </c>
      <c r="E696" s="27">
        <f>E6+E31+E36+E66+E84+E131+E187+E213+E227+E256+E274+E303+E327+E360+E390+E401+E426+E460+E492+E511+E532+E550+E588+E609+E631+E655+E671</f>
        <v>2543</v>
      </c>
      <c r="F696" s="27">
        <f>F6+F31+F36+F66+F84+F131+F187+F213+F227+F256+F274+F303+F327+F360+F390+F401+F426+F460+F492+F511+F532+F550+F588+F609+F631+F655+F671</f>
        <v>682</v>
      </c>
      <c r="G696" s="27">
        <f>G6+G31+G36+G66+G84+G131+G187+G213+G227+G256+G274+G303+G327+G360+G390+G401+G426+G460+G492+G511+G532+G550+G588+G609+G631+G655+G671</f>
        <v>2479.1165</v>
      </c>
      <c r="H696" s="27">
        <f>H6+H31+H36+H66+H84+H131+H187+H213+H227+H256+H274+H303+H327+H360+H390+H401+H426+H460+H492+H511+H532+H550+H588+H609+H631+H655+H671</f>
        <v>7134.9513333333</v>
      </c>
      <c r="I696" s="27">
        <f>I6+I31+I36+I66+I84+I131+I187+I213+I227+I256+I274+I303+I327+I360+I390+I401+I426+I460+I492+I511+I532+I550+I588+I609+I631+I655+I671</f>
        <v>6687.78449999998</v>
      </c>
      <c r="J696" s="27">
        <f>J6+J31+J36+J66+J84+J131+J187+J213+J227+J256+J274+J303+J327+J360+J390+J401+J426+J460+J492+J511+J532+J550+J588+J609+J631+J655+J671</f>
        <v>2926.28333333335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602</v>
      </c>
      <c r="D802" s="25">
        <f>D696+D724+D753+D763+D792+D801</f>
        <v>2623</v>
      </c>
      <c r="E802" s="25">
        <f>E696+E724+E753+E763+E792+E801</f>
        <v>2543</v>
      </c>
      <c r="F802" s="25">
        <f>F696+F724+F753+F763+F792+F801</f>
        <v>682</v>
      </c>
      <c r="G802" s="25">
        <f>G696+G724+G753+G763+G792+G801</f>
        <v>2479.1165</v>
      </c>
      <c r="H802" s="25">
        <f>H696+H724+H753+H763+H792+H801</f>
        <v>7134.9513333333</v>
      </c>
      <c r="I802" s="25">
        <f>I696+I724+I753+I763+I792+I801</f>
        <v>6687.78449999998</v>
      </c>
      <c r="J802" s="25">
        <f>J696+J724+J753+J763+J792+J801</f>
        <v>2926.28333333335</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&amp;L894BD8AF&amp;C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Sud-Yiulya</cp:lastModifiedBy>
  <cp:lastPrinted>2022-08-11T05:58:21Z</cp:lastPrinted>
  <dcterms:created xsi:type="dcterms:W3CDTF">2021-01-22T06:15:46Z</dcterms:created>
  <dcterms:modified xsi:type="dcterms:W3CDTF">2024-01-25T07:05:57Z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1-ЄЗ_00164_4.2023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894BD8AF</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