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78"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<sst xmlns="http://schemas.openxmlformats.org/spreadsheetml/2006/main" count="193" uniqueCount="166">
  <si>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</si>
  <si>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</si>
  <si>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</si>
  <si>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</si>
  <si>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</si>
  <si>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</si>
  <si>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</si>
  <si>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</si>
  <si>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</si>
  <si>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</si>
  <si>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</si>
  <si>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</si>
  <si>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</si>
  <si>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</si>
  <si>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</si>
  <si>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</si>
  <si>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</si>
  <si>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</si>
  <si>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</si>
  <si>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</si>
  <si>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</si>
  <si>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</si>
  <si>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</si>
  <si>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</si>
  <si>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</si>
  <si>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</si>
  <si>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</si>
  <si>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</si>
  <si>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</si>
  <si>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</si>
  <si>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</si>
  <si>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</si>
  <si>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</si>
  <si>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</si>
  <si>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</si>
  <si>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</si>
  <si>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</si>
  <si>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</si>
  <si>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</si>
  <si>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</si>
  <si>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</si>
  <si>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</si>
  <si>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</si>
  <si>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</si>
  <si>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</si>
  <si>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</si>
  <si>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</si>
  <si>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</si>
  <si>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</si>
  <si>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</si>
  <si>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</si>
  <si>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</si>
  <si>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</si>
  <si>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</si>
  <si>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</si>
  <si>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</si>
  <si>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</si>
  <si>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</si>
  <si>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</si>
  <si>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</si>
  <si>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</si>
  <si>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</si>
  <si>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</si>
  <si>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</si>
  <si>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</si>
  <si>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</si>
  <si>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</si>
  <si>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</si>
  <si>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</si>
  <si>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</si>
  <si>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</si>
  <si>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</si>
  <si>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</si>
  <si>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</si>
  <si>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</si>
  <si>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</si>
  <si>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</si>
  <si>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</si>
  <si>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</si>
  <si>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</si>
  <si>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</si>
  <si>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</si>
  <si>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</si>
  <si>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</si>
  <si>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</si>
  <si>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</si>
  <si>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</si>
  <si>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</si>
  <si>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</si>
  <si>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</si>
  <si>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</si>
  <si>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</si>
  <si>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</si>
  <si>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</si>
  <si>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</si>
  <si>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</si>
  <si>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</si>
  <si>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</si>
  <si>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</si>
  <si>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</si>
  <si>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</si>
  <si>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</si>
  <si>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</si>
  <si>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</si>
  <si>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</si>
  <si>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</si>
  <si>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</si>
  <si>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</si>
  <si>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</si>
  <si>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</si>
  <si>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</si>
  <si>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</si>
  <si>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</si>
  <si>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</si>
  <si>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</si>
  <si>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</si>
  <si>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</si>
  <si>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</si>
  <si>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</si>
  <si>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</si>
  <si>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</si>
  <si>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</si>
  <si>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</si>
  <si>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</si>
  <si>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</si>
  <si>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</si>
  <si>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</si>
  <si>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</si>
  <si>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</si>
  <si>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</si>
  <si>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</si>
  <si>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Любешівський районний суд Волинської області</t>
  </si>
  <si>
    <t>44200. Волинська область.смт. Любешів</t>
  </si>
  <si>
    <t>вул. Незалежності</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</si>
  <si>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</si>
  <si>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</si>
  <si>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</si>
  <si>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</si>
  <si>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</si>
  <si>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</si>
  <si>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</si>
  <si>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</si>
  <si>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</si>
  <si>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</si>
  <si>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</si>
  <si>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</si>
  <si>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</si>
  <si>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</si>
  <si>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</si>
  <si>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</si>
  <si>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</si>
  <si>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</si>
  <si>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</si>
  <si>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</si>
  <si>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</si>
  <si>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</si>
  <si>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</si>
  <si>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</si>
  <si>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</si>
  <si>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</si>
  <si>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В.Д. Глинянчук</t>
  </si>
  <si>
    <t>Т.С. Водоніс</t>
  </si>
  <si>
    <t>(03362) 30138</t>
  </si>
  <si>
    <t>(03362) 30030</t>
  </si>
  <si>
    <t>inbox@lbs.vl.court.gov.ua</t>
  </si>
  <si>
    <t>5 січня 2024 року</t>
  </si>
</sst>
</file>

<file path=xl/styles.xml><?xml version="1.0" encoding="utf-8"?>
<styleSheet xmlns="http://schemas.openxmlformats.org/spreadsheetml/2006/main">
  <numFmts count="6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9" fontId="0" fillId="0" borderId="0" applyFont="0" applyFill="0" applyBorder="0" applyAlignment="0" applyProtection="0"/>
    <xf numFmtId="0" fontId="42" fillId="27" borderId="0" applyNumberFormat="0" applyBorder="0" applyAlignment="0" applyProtection="0"/>
    <xf numFmtId="0" fontId="43"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1" applyNumberFormat="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174">
    <xf numFmtId="0" fontId="0" fillId="0" borderId="0" xfId="0" applyAlignment="1">
      <alignment/>
    </xf>
    <xf numFmtId="0" fontId="0" fillId="0" borderId="0" xfId="54" applyFont="1">
      <alignment/>
      <protection/>
    </xf>
    <xf numFmtId="0" fontId="7" fillId="0" borderId="0" xfId="54" applyNumberFormat="1" applyFont="1" applyFill="1" applyBorder="1" applyAlignment="1" applyProtection="1">
      <alignment horizontal="center"/>
      <protection/>
    </xf>
    <xf numFmtId="0" fontId="6" fillId="0" borderId="0" xfId="54" applyNumberFormat="1" applyFont="1" applyFill="1" applyBorder="1" applyAlignment="1" applyProtection="1">
      <alignment/>
      <protection/>
    </xf>
    <xf numFmtId="0" fontId="8" fillId="0" borderId="10"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0" fillId="0" borderId="0" xfId="54" applyNumberFormat="1" applyFont="1" applyFill="1" applyBorder="1" applyAlignment="1" applyProtection="1">
      <alignment/>
      <protection/>
    </xf>
    <xf numFmtId="0" fontId="0" fillId="0" borderId="11" xfId="54" applyNumberFormat="1" applyFont="1" applyFill="1" applyBorder="1" applyAlignment="1" applyProtection="1">
      <alignment/>
      <protection/>
    </xf>
    <xf numFmtId="0" fontId="0" fillId="0" borderId="12" xfId="54" applyNumberFormat="1" applyFont="1" applyFill="1" applyBorder="1" applyAlignment="1" applyProtection="1">
      <alignment/>
      <protection/>
    </xf>
    <xf numFmtId="0" fontId="7" fillId="0" borderId="13" xfId="54" applyNumberFormat="1" applyFont="1" applyFill="1" applyBorder="1" applyAlignment="1" applyProtection="1">
      <alignment horizontal="center"/>
      <protection/>
    </xf>
    <xf numFmtId="0" fontId="0" fillId="0" borderId="14" xfId="54" applyNumberFormat="1" applyFont="1" applyFill="1" applyBorder="1" applyAlignment="1" applyProtection="1">
      <alignment/>
      <protection/>
    </xf>
    <xf numFmtId="0" fontId="0" fillId="0" borderId="15" xfId="54" applyNumberFormat="1" applyFont="1" applyFill="1" applyBorder="1" applyAlignment="1" applyProtection="1">
      <alignment/>
      <protection/>
    </xf>
    <xf numFmtId="0" fontId="9" fillId="0" borderId="0"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1" fillId="0" borderId="15" xfId="54" applyNumberFormat="1" applyFont="1" applyFill="1" applyBorder="1" applyAlignment="1" applyProtection="1">
      <alignment/>
      <protection/>
    </xf>
    <xf numFmtId="0" fontId="1" fillId="0" borderId="14" xfId="54" applyNumberFormat="1" applyFont="1" applyFill="1" applyBorder="1" applyAlignment="1" applyProtection="1">
      <alignment/>
      <protection/>
    </xf>
    <xf numFmtId="0" fontId="1" fillId="0" borderId="0" xfId="54" applyNumberFormat="1" applyFont="1" applyFill="1" applyBorder="1" applyAlignment="1" applyProtection="1">
      <alignment/>
      <protection/>
    </xf>
    <xf numFmtId="0" fontId="1" fillId="0" borderId="15" xfId="54" applyNumberFormat="1" applyFont="1" applyFill="1" applyBorder="1" applyAlignment="1" applyProtection="1">
      <alignment wrapText="1"/>
      <protection/>
    </xf>
    <xf numFmtId="0" fontId="3" fillId="0" borderId="14" xfId="54" applyNumberFormat="1" applyFont="1" applyFill="1" applyBorder="1" applyAlignment="1" applyProtection="1">
      <alignment/>
      <protection/>
    </xf>
    <xf numFmtId="0" fontId="3" fillId="0" borderId="0" xfId="54" applyNumberFormat="1" applyFont="1" applyFill="1" applyBorder="1" applyAlignment="1" applyProtection="1">
      <alignment/>
      <protection/>
    </xf>
    <xf numFmtId="0" fontId="0" fillId="0" borderId="16" xfId="54" applyNumberFormat="1" applyFont="1" applyFill="1" applyBorder="1" applyAlignment="1" applyProtection="1">
      <alignment/>
      <protection/>
    </xf>
    <xf numFmtId="0" fontId="0" fillId="0" borderId="17" xfId="54" applyNumberFormat="1" applyFont="1" applyFill="1" applyBorder="1" applyAlignment="1" applyProtection="1">
      <alignment/>
      <protection/>
    </xf>
    <xf numFmtId="0" fontId="0" fillId="0" borderId="10" xfId="54" applyNumberFormat="1" applyFont="1" applyFill="1" applyBorder="1" applyAlignment="1" applyProtection="1">
      <alignment/>
      <protection/>
    </xf>
    <xf numFmtId="0" fontId="7" fillId="0" borderId="18" xfId="54" applyNumberFormat="1" applyFont="1" applyFill="1" applyBorder="1" applyAlignment="1" applyProtection="1">
      <alignment/>
      <protection/>
    </xf>
    <xf numFmtId="0" fontId="7" fillId="0" borderId="10" xfId="54" applyNumberFormat="1" applyFont="1" applyFill="1" applyBorder="1" applyAlignment="1" applyProtection="1">
      <alignment/>
      <protection/>
    </xf>
    <xf numFmtId="0" fontId="0" fillId="0" borderId="19" xfId="54" applyNumberFormat="1" applyFont="1" applyFill="1" applyBorder="1" applyAlignment="1" applyProtection="1">
      <alignment/>
      <protection/>
    </xf>
    <xf numFmtId="0" fontId="0" fillId="0" borderId="20" xfId="54" applyNumberFormat="1" applyFont="1" applyFill="1" applyBorder="1" applyAlignment="1" applyProtection="1">
      <alignment/>
      <protection/>
    </xf>
    <xf numFmtId="0" fontId="0" fillId="0" borderId="15" xfId="54" applyFont="1" applyBorder="1">
      <alignment/>
      <protection/>
    </xf>
    <xf numFmtId="0" fontId="1" fillId="0" borderId="21" xfId="54" applyNumberFormat="1" applyFont="1" applyFill="1" applyBorder="1" applyAlignment="1" applyProtection="1">
      <alignment wrapText="1"/>
      <protection/>
    </xf>
    <xf numFmtId="0" fontId="9" fillId="0" borderId="18" xfId="54" applyNumberFormat="1" applyFont="1" applyFill="1" applyBorder="1" applyAlignment="1" applyProtection="1">
      <alignment/>
      <protection/>
    </xf>
    <xf numFmtId="0" fontId="9" fillId="0" borderId="10" xfId="54" applyNumberFormat="1" applyFont="1" applyFill="1" applyBorder="1" applyAlignment="1" applyProtection="1">
      <alignment/>
      <protection/>
    </xf>
    <xf numFmtId="0" fontId="0" fillId="0" borderId="14" xfId="54" applyFont="1" applyBorder="1">
      <alignment/>
      <protection/>
    </xf>
    <xf numFmtId="0" fontId="0" fillId="0" borderId="0" xfId="54" applyFont="1" applyBorder="1">
      <alignment/>
      <protection/>
    </xf>
    <xf numFmtId="0" fontId="0" fillId="0" borderId="12" xfId="54"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5" applyAlignment="1">
      <alignment vertical="center"/>
      <protection/>
    </xf>
    <xf numFmtId="0" fontId="4" fillId="0" borderId="0" xfId="55" applyFont="1" applyAlignment="1">
      <alignment horizontal="left" vertical="center" wrapText="1"/>
      <protection/>
    </xf>
    <xf numFmtId="0" fontId="0" fillId="0" borderId="0" xfId="55" applyAlignment="1">
      <alignment vertical="center" wrapText="1"/>
      <protection/>
    </xf>
    <xf numFmtId="0" fontId="7" fillId="0" borderId="13" xfId="55" applyFont="1" applyBorder="1" applyAlignment="1">
      <alignment horizontal="center" vertical="center" wrapText="1"/>
      <protection/>
    </xf>
    <xf numFmtId="0" fontId="0" fillId="0" borderId="0" xfId="55">
      <alignment/>
      <protection/>
    </xf>
    <xf numFmtId="0" fontId="2" fillId="0" borderId="0" xfId="55" applyFont="1" applyBorder="1" applyAlignment="1">
      <alignment wrapText="1"/>
      <protection/>
    </xf>
    <xf numFmtId="0" fontId="2" fillId="0" borderId="0" xfId="55" applyFont="1" applyBorder="1" applyAlignment="1">
      <alignment horizontal="left" wrapText="1"/>
      <protection/>
    </xf>
    <xf numFmtId="0" fontId="4" fillId="0" borderId="0" xfId="55" applyFont="1" applyAlignment="1">
      <alignment/>
      <protection/>
    </xf>
    <xf numFmtId="0" fontId="10" fillId="0" borderId="0" xfId="55" applyFont="1" applyBorder="1" applyAlignment="1">
      <alignment horizontal="center" wrapText="1"/>
      <protection/>
    </xf>
    <xf numFmtId="0" fontId="2" fillId="0" borderId="0" xfId="55" applyFont="1" applyBorder="1" applyAlignment="1">
      <alignment/>
      <protection/>
    </xf>
    <xf numFmtId="49" fontId="11" fillId="0" borderId="0" xfId="55" applyNumberFormat="1" applyFont="1" applyBorder="1" applyAlignment="1">
      <alignment horizontal="center" vertical="top"/>
      <protection/>
    </xf>
    <xf numFmtId="0" fontId="0" fillId="0" borderId="0" xfId="55" applyBorder="1">
      <alignment/>
      <protection/>
    </xf>
    <xf numFmtId="0" fontId="9" fillId="0" borderId="0" xfId="55" applyFont="1" applyAlignment="1">
      <alignment horizontal="left"/>
      <protection/>
    </xf>
    <xf numFmtId="0" fontId="3" fillId="0" borderId="0" xfId="55" applyFont="1" applyAlignment="1">
      <alignment horizontal="left"/>
      <protection/>
    </xf>
    <xf numFmtId="0" fontId="0" fillId="0" borderId="0" xfId="55" applyFont="1" applyAlignment="1">
      <alignment horizontal="left"/>
      <protection/>
    </xf>
    <xf numFmtId="49" fontId="3" fillId="0" borderId="0" xfId="55" applyNumberFormat="1" applyFont="1" applyBorder="1" applyAlignment="1">
      <alignment/>
      <protection/>
    </xf>
    <xf numFmtId="49" fontId="0" fillId="0" borderId="0" xfId="55" applyNumberFormat="1" applyAlignment="1">
      <alignment/>
      <protection/>
    </xf>
    <xf numFmtId="49" fontId="3" fillId="0" borderId="0" xfId="55" applyNumberFormat="1" applyFont="1" applyAlignment="1">
      <alignment horizontal="left"/>
      <protection/>
    </xf>
    <xf numFmtId="0" fontId="0" fillId="0" borderId="0" xfId="55" applyBorder="1" applyAlignment="1">
      <alignment horizontal="left"/>
      <protection/>
    </xf>
    <xf numFmtId="0" fontId="3" fillId="0" borderId="0" xfId="55" applyFont="1" applyBorder="1">
      <alignment/>
      <protection/>
    </xf>
    <xf numFmtId="0" fontId="0" fillId="0" borderId="0" xfId="55" applyFont="1" applyBorder="1">
      <alignment/>
      <protection/>
    </xf>
    <xf numFmtId="0" fontId="9" fillId="0" borderId="0" xfId="55" applyFont="1" applyAlignment="1">
      <alignment/>
      <protection/>
    </xf>
    <xf numFmtId="0" fontId="0" fillId="0" borderId="0" xfId="55"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5" applyFont="1" applyBorder="1" applyAlignment="1">
      <alignment horizontal="center" vertical="center"/>
      <protection/>
    </xf>
    <xf numFmtId="3" fontId="7" fillId="0" borderId="13" xfId="55"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4" applyNumberFormat="1" applyFont="1" applyBorder="1" applyAlignment="1">
      <alignment horizontal="right" vertical="center" wrapText="1"/>
    </xf>
    <xf numFmtId="0" fontId="12" fillId="0" borderId="13" xfId="55" applyFont="1" applyBorder="1" applyAlignment="1">
      <alignment horizontal="center" vertical="center" wrapText="1"/>
      <protection/>
    </xf>
    <xf numFmtId="0" fontId="14" fillId="0" borderId="0" xfId="0" applyFont="1" applyAlignment="1">
      <alignment/>
    </xf>
    <xf numFmtId="49" fontId="7" fillId="0" borderId="23" xfId="55" applyNumberFormat="1" applyFont="1" applyBorder="1" applyAlignment="1">
      <alignment horizontal="center" vertical="center" wrapText="1"/>
      <protection/>
    </xf>
    <xf numFmtId="49" fontId="7" fillId="0" borderId="13" xfId="55"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5"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4" applyNumberFormat="1" applyFont="1" applyFill="1" applyBorder="1" applyAlignment="1" applyProtection="1">
      <alignment horizontal="center" vertical="center" wrapText="1"/>
      <protection/>
    </xf>
    <xf numFmtId="0" fontId="6" fillId="0" borderId="0" xfId="54" applyNumberFormat="1" applyFont="1" applyFill="1" applyBorder="1" applyAlignment="1" applyProtection="1">
      <alignment horizontal="center"/>
      <protection/>
    </xf>
    <xf numFmtId="0" fontId="7" fillId="0" borderId="23" xfId="54" applyNumberFormat="1" applyFont="1" applyFill="1" applyBorder="1" applyAlignment="1" applyProtection="1">
      <alignment horizontal="center"/>
      <protection/>
    </xf>
    <xf numFmtId="0" fontId="7" fillId="0" borderId="24" xfId="54" applyNumberFormat="1" applyFont="1" applyFill="1" applyBorder="1" applyAlignment="1" applyProtection="1">
      <alignment horizontal="center"/>
      <protection/>
    </xf>
    <xf numFmtId="0" fontId="7" fillId="0" borderId="22"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3" fillId="0" borderId="11" xfId="54" applyNumberFormat="1" applyFont="1" applyFill="1" applyBorder="1" applyAlignment="1" applyProtection="1">
      <alignment horizontal="left" vertical="center"/>
      <protection/>
    </xf>
    <xf numFmtId="0" fontId="3" fillId="0" borderId="17" xfId="54" applyNumberFormat="1" applyFont="1" applyFill="1" applyBorder="1" applyAlignment="1" applyProtection="1">
      <alignment horizontal="left" vertical="center"/>
      <protection/>
    </xf>
    <xf numFmtId="0" fontId="6" fillId="0" borderId="11" xfId="54"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4"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8" fillId="0" borderId="12" xfId="54" applyNumberFormat="1" applyFont="1" applyFill="1" applyBorder="1" applyAlignment="1" applyProtection="1">
      <alignment horizontal="center"/>
      <protection/>
    </xf>
    <xf numFmtId="0" fontId="3" fillId="0" borderId="0" xfId="54" applyFont="1" applyBorder="1" applyAlignment="1">
      <alignment horizontal="center"/>
      <protection/>
    </xf>
    <xf numFmtId="0" fontId="3" fillId="0" borderId="0" xfId="54" applyFont="1" applyAlignment="1">
      <alignment horizontal="center"/>
      <protection/>
    </xf>
    <xf numFmtId="0" fontId="1" fillId="0" borderId="14" xfId="54" applyNumberFormat="1" applyFont="1" applyFill="1" applyBorder="1" applyAlignment="1" applyProtection="1">
      <alignment horizontal="left"/>
      <protection/>
    </xf>
    <xf numFmtId="0" fontId="1" fillId="0" borderId="0" xfId="54" applyNumberFormat="1" applyFont="1" applyFill="1" applyBorder="1" applyAlignment="1" applyProtection="1">
      <alignment horizontal="left"/>
      <protection/>
    </xf>
    <xf numFmtId="0" fontId="1" fillId="0" borderId="12" xfId="54" applyNumberFormat="1" applyFont="1" applyFill="1" applyBorder="1" applyAlignment="1" applyProtection="1">
      <alignment horizontal="left"/>
      <protection/>
    </xf>
    <xf numFmtId="0" fontId="3" fillId="0" borderId="16" xfId="54" applyNumberFormat="1" applyFont="1" applyFill="1" applyBorder="1" applyAlignment="1" applyProtection="1">
      <alignment horizontal="left" vertical="center" wrapText="1"/>
      <protection/>
    </xf>
    <xf numFmtId="0" fontId="1" fillId="0" borderId="15" xfId="54" applyNumberFormat="1" applyFont="1" applyFill="1" applyBorder="1" applyAlignment="1" applyProtection="1">
      <alignment horizontal="center" wrapText="1"/>
      <protection/>
    </xf>
    <xf numFmtId="0" fontId="1" fillId="0" borderId="16" xfId="54" applyNumberFormat="1" applyFont="1" applyFill="1" applyBorder="1" applyAlignment="1" applyProtection="1">
      <alignment horizontal="left" wrapText="1"/>
      <protection/>
    </xf>
    <xf numFmtId="0" fontId="1" fillId="0" borderId="11" xfId="54" applyNumberFormat="1" applyFont="1" applyFill="1" applyBorder="1" applyAlignment="1" applyProtection="1">
      <alignment horizontal="left" wrapText="1"/>
      <protection/>
    </xf>
    <xf numFmtId="0" fontId="1" fillId="0" borderId="17" xfId="54" applyNumberFormat="1" applyFont="1" applyFill="1" applyBorder="1" applyAlignment="1" applyProtection="1">
      <alignment horizontal="left" wrapText="1"/>
      <protection/>
    </xf>
    <xf numFmtId="0" fontId="3" fillId="0" borderId="14" xfId="54" applyNumberFormat="1" applyFont="1" applyFill="1" applyBorder="1" applyAlignment="1" applyProtection="1">
      <alignment/>
      <protection/>
    </xf>
    <xf numFmtId="0" fontId="0" fillId="0" borderId="0" xfId="54"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5"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5" applyFont="1" applyBorder="1" applyAlignment="1">
      <alignment horizontal="left" vertical="center" wrapText="1"/>
      <protection/>
    </xf>
    <xf numFmtId="0" fontId="3" fillId="0" borderId="24" xfId="55" applyFont="1" applyBorder="1" applyAlignment="1">
      <alignment horizontal="left" vertical="center" wrapText="1"/>
      <protection/>
    </xf>
    <xf numFmtId="0" fontId="3" fillId="0" borderId="22" xfId="55"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5" applyFont="1" applyBorder="1" applyAlignment="1">
      <alignment horizontal="left" vertical="center" wrapText="1"/>
      <protection/>
    </xf>
    <xf numFmtId="0" fontId="7" fillId="0" borderId="24" xfId="55" applyFont="1" applyBorder="1" applyAlignment="1">
      <alignment horizontal="left" vertical="center" wrapText="1"/>
      <protection/>
    </xf>
    <xf numFmtId="0" fontId="7" fillId="0" borderId="22" xfId="55" applyFont="1" applyBorder="1" applyAlignment="1">
      <alignment horizontal="left" vertical="center" wrapText="1"/>
      <protection/>
    </xf>
    <xf numFmtId="0" fontId="12" fillId="0" borderId="23" xfId="55" applyFont="1" applyBorder="1" applyAlignment="1">
      <alignment horizontal="center" vertical="center" wrapText="1"/>
      <protection/>
    </xf>
    <xf numFmtId="0" fontId="12" fillId="0" borderId="24" xfId="55" applyFont="1" applyBorder="1" applyAlignment="1">
      <alignment horizontal="center" vertical="center" wrapText="1"/>
      <protection/>
    </xf>
    <xf numFmtId="0" fontId="12" fillId="0" borderId="22" xfId="55" applyFont="1" applyBorder="1" applyAlignment="1">
      <alignment horizontal="center" vertical="center" wrapText="1"/>
      <protection/>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Обычный 2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Финансовый 2" xfId="63"/>
    <cellStyle name="Comma" xfId="64"/>
    <cellStyle name="Comma [0]"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86</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&amp;LC72A4B6A&amp;C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1.25">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362</v>
      </c>
      <c r="D6" s="88">
        <f>SUM(D7,D10,D13,D14,D15,D21,D24,D25,D18,D19,D20)</f>
        <v>409853.19</v>
      </c>
      <c r="E6" s="88">
        <f>SUM(E7,E10,E13,E14,E15,E21,E24,E25,E18,E19,E20)</f>
        <v>226</v>
      </c>
      <c r="F6" s="88">
        <f>SUM(F7,F10,F13,F14,F15,F21,F24,F25,F18,F19,F20)</f>
        <v>298847.37</v>
      </c>
      <c r="G6" s="88">
        <f>SUM(G7,G10,G13,G14,G15,G21,G24,G25,G18,G19,G20)</f>
        <v>39</v>
      </c>
      <c r="H6" s="88">
        <f>SUM(H7,H10,H13,H14,H15,H21,H24,H25,H18,H19,H20)</f>
        <v>36940.799999999996</v>
      </c>
      <c r="I6" s="88">
        <f>SUM(I7,I10,I13,I14,I15,I21,I24,I25,I18,I19,I20)</f>
        <v>34</v>
      </c>
      <c r="J6" s="88">
        <f>SUM(J7,J10,J13,J14,J15,J21,J24,J25,J18,J19,J20)</f>
        <v>28067.95</v>
      </c>
      <c r="K6" s="88">
        <f>SUM(K7,K10,K13,K14,K15,K21,K24,K25,K18,K19,K20)</f>
        <v>61</v>
      </c>
      <c r="L6" s="88">
        <f>SUM(L7,L10,L13,L14,L15,L21,L24,L25,L18,L19,L20)</f>
        <v>51614.810000000005</v>
      </c>
    </row>
    <row r="7" spans="1:12" ht="12.75" customHeight="1">
      <c r="A7" s="86">
        <v>2</v>
      </c>
      <c r="B7" s="89" t="s">
        <v>67</v>
      </c>
      <c r="C7" s="90">
        <v>154</v>
      </c>
      <c r="D7" s="90">
        <v>255523.19</v>
      </c>
      <c r="E7" s="90">
        <v>83</v>
      </c>
      <c r="F7" s="90">
        <v>179773.06</v>
      </c>
      <c r="G7" s="90">
        <v>15</v>
      </c>
      <c r="H7" s="90">
        <v>23723.8</v>
      </c>
      <c r="I7" s="90">
        <v>20</v>
      </c>
      <c r="J7" s="90">
        <v>23505.15</v>
      </c>
      <c r="K7" s="90">
        <v>34</v>
      </c>
      <c r="L7" s="90">
        <v>40610.41</v>
      </c>
    </row>
    <row r="8" spans="1:12" ht="13.5">
      <c r="A8" s="86">
        <v>3</v>
      </c>
      <c r="B8" s="91" t="s">
        <v>68</v>
      </c>
      <c r="C8" s="90">
        <v>55</v>
      </c>
      <c r="D8" s="90">
        <v>144936</v>
      </c>
      <c r="E8" s="90">
        <v>45</v>
      </c>
      <c r="F8" s="90">
        <v>118632.83</v>
      </c>
      <c r="G8" s="90">
        <v>7</v>
      </c>
      <c r="H8" s="90">
        <v>17446</v>
      </c>
      <c r="I8" s="90">
        <v>1</v>
      </c>
      <c r="J8" s="90">
        <v>2684</v>
      </c>
      <c r="K8" s="90">
        <v>1</v>
      </c>
      <c r="L8" s="90">
        <v>2684</v>
      </c>
    </row>
    <row r="9" spans="1:12" ht="13.5">
      <c r="A9" s="86">
        <v>4</v>
      </c>
      <c r="B9" s="91" t="s">
        <v>69</v>
      </c>
      <c r="C9" s="90">
        <v>99</v>
      </c>
      <c r="D9" s="90">
        <v>110587.19</v>
      </c>
      <c r="E9" s="90">
        <v>38</v>
      </c>
      <c r="F9" s="90">
        <v>61140.23</v>
      </c>
      <c r="G9" s="90">
        <v>8</v>
      </c>
      <c r="H9" s="90">
        <v>6277.8</v>
      </c>
      <c r="I9" s="90">
        <v>19</v>
      </c>
      <c r="J9" s="90">
        <v>20821.15</v>
      </c>
      <c r="K9" s="90">
        <v>33</v>
      </c>
      <c r="L9" s="90">
        <v>37926.41</v>
      </c>
    </row>
    <row r="10" spans="1:12" ht="13.5">
      <c r="A10" s="86">
        <v>5</v>
      </c>
      <c r="B10" s="89" t="s">
        <v>70</v>
      </c>
      <c r="C10" s="90">
        <v>33</v>
      </c>
      <c r="D10" s="90">
        <v>34355.2</v>
      </c>
      <c r="E10" s="90">
        <v>23</v>
      </c>
      <c r="F10" s="90">
        <v>24163.01</v>
      </c>
      <c r="G10" s="90">
        <v>7</v>
      </c>
      <c r="H10" s="90">
        <v>3717</v>
      </c>
      <c r="I10" s="90">
        <v>1</v>
      </c>
      <c r="J10" s="90">
        <v>1073.6</v>
      </c>
      <c r="K10" s="90">
        <v>2</v>
      </c>
      <c r="L10" s="90">
        <v>2147.2</v>
      </c>
    </row>
    <row r="11" spans="1:12" ht="13.5">
      <c r="A11" s="86">
        <v>6</v>
      </c>
      <c r="B11" s="91" t="s">
        <v>71</v>
      </c>
      <c r="C11" s="90"/>
      <c r="D11" s="90"/>
      <c r="E11" s="90"/>
      <c r="F11" s="90"/>
      <c r="G11" s="90"/>
      <c r="H11" s="90"/>
      <c r="I11" s="90"/>
      <c r="J11" s="90"/>
      <c r="K11" s="90"/>
      <c r="L11" s="90"/>
    </row>
    <row r="12" spans="1:12" ht="13.5">
      <c r="A12" s="86">
        <v>7</v>
      </c>
      <c r="B12" s="91" t="s">
        <v>72</v>
      </c>
      <c r="C12" s="90">
        <v>33</v>
      </c>
      <c r="D12" s="90">
        <v>34355.2</v>
      </c>
      <c r="E12" s="90">
        <v>23</v>
      </c>
      <c r="F12" s="90">
        <v>24163.01</v>
      </c>
      <c r="G12" s="90">
        <v>7</v>
      </c>
      <c r="H12" s="90">
        <v>3717</v>
      </c>
      <c r="I12" s="90">
        <v>1</v>
      </c>
      <c r="J12" s="90">
        <v>1073.6</v>
      </c>
      <c r="K12" s="90">
        <v>2</v>
      </c>
      <c r="L12" s="90">
        <v>2147.2</v>
      </c>
    </row>
    <row r="13" spans="1:12" ht="13.5">
      <c r="A13" s="86">
        <v>8</v>
      </c>
      <c r="B13" s="89" t="s">
        <v>18</v>
      </c>
      <c r="C13" s="90">
        <v>77</v>
      </c>
      <c r="D13" s="90">
        <v>82667.2</v>
      </c>
      <c r="E13" s="90">
        <v>64</v>
      </c>
      <c r="F13" s="90">
        <v>68710.4</v>
      </c>
      <c r="G13" s="90">
        <v>13</v>
      </c>
      <c r="H13" s="90">
        <v>7352.8</v>
      </c>
      <c r="I13" s="90"/>
      <c r="J13" s="90"/>
      <c r="K13" s="90"/>
      <c r="L13" s="90"/>
    </row>
    <row r="14" spans="1:12" ht="13.5">
      <c r="A14" s="86">
        <v>9</v>
      </c>
      <c r="B14" s="89" t="s">
        <v>19</v>
      </c>
      <c r="C14" s="90"/>
      <c r="D14" s="90"/>
      <c r="E14" s="90"/>
      <c r="F14" s="90"/>
      <c r="G14" s="90"/>
      <c r="H14" s="90"/>
      <c r="I14" s="90"/>
      <c r="J14" s="90"/>
      <c r="K14" s="90"/>
      <c r="L14" s="90"/>
    </row>
    <row r="15" spans="1:12" ht="89.25" customHeight="1">
      <c r="A15" s="86">
        <v>10</v>
      </c>
      <c r="B15" s="89" t="s">
        <v>90</v>
      </c>
      <c r="C15" s="90">
        <v>48</v>
      </c>
      <c r="D15" s="90">
        <v>27376.8</v>
      </c>
      <c r="E15" s="90">
        <v>36</v>
      </c>
      <c r="F15" s="90">
        <v>20832.9</v>
      </c>
      <c r="G15" s="90">
        <v>4</v>
      </c>
      <c r="H15" s="90">
        <v>2147.2</v>
      </c>
      <c r="I15" s="90"/>
      <c r="J15" s="90"/>
      <c r="K15" s="90">
        <v>8</v>
      </c>
      <c r="L15" s="90">
        <v>4294.4</v>
      </c>
    </row>
    <row r="16" spans="1:12" ht="13.5">
      <c r="A16" s="86">
        <v>11</v>
      </c>
      <c r="B16" s="91" t="s">
        <v>71</v>
      </c>
      <c r="C16" s="90">
        <v>2</v>
      </c>
      <c r="D16" s="90">
        <v>2684</v>
      </c>
      <c r="E16" s="90">
        <v>2</v>
      </c>
      <c r="F16" s="90">
        <v>2582.5</v>
      </c>
      <c r="G16" s="90"/>
      <c r="H16" s="90"/>
      <c r="I16" s="90"/>
      <c r="J16" s="90"/>
      <c r="K16" s="90"/>
      <c r="L16" s="90"/>
    </row>
    <row r="17" spans="1:12" ht="13.5">
      <c r="A17" s="86">
        <v>12</v>
      </c>
      <c r="B17" s="91" t="s">
        <v>72</v>
      </c>
      <c r="C17" s="90">
        <v>46</v>
      </c>
      <c r="D17" s="90">
        <v>24692.8</v>
      </c>
      <c r="E17" s="90">
        <v>34</v>
      </c>
      <c r="F17" s="90">
        <v>18250.4</v>
      </c>
      <c r="G17" s="90">
        <v>4</v>
      </c>
      <c r="H17" s="90">
        <v>2147.2</v>
      </c>
      <c r="I17" s="90"/>
      <c r="J17" s="90"/>
      <c r="K17" s="90">
        <v>8</v>
      </c>
      <c r="L17" s="90">
        <v>4294.4</v>
      </c>
    </row>
    <row r="18" spans="1:12" ht="13.5">
      <c r="A18" s="86">
        <v>13</v>
      </c>
      <c r="B18" s="92" t="s">
        <v>91</v>
      </c>
      <c r="C18" s="90">
        <v>50</v>
      </c>
      <c r="D18" s="90">
        <v>9930.79999999999</v>
      </c>
      <c r="E18" s="90">
        <v>20</v>
      </c>
      <c r="F18" s="90">
        <v>5368</v>
      </c>
      <c r="G18" s="90"/>
      <c r="H18" s="90"/>
      <c r="I18" s="90">
        <v>13</v>
      </c>
      <c r="J18" s="90">
        <v>3489.2</v>
      </c>
      <c r="K18" s="90">
        <v>17</v>
      </c>
      <c r="L18" s="90">
        <v>4562.8</v>
      </c>
    </row>
    <row r="19" spans="1:12" ht="13.5">
      <c r="A19" s="86">
        <v>14</v>
      </c>
      <c r="B19" s="92" t="s">
        <v>92</v>
      </c>
      <c r="C19" s="90"/>
      <c r="D19" s="90"/>
      <c r="E19" s="90"/>
      <c r="F19" s="90"/>
      <c r="G19" s="90"/>
      <c r="H19" s="90"/>
      <c r="I19" s="90"/>
      <c r="J19" s="90"/>
      <c r="K19" s="90"/>
      <c r="L19" s="90"/>
    </row>
    <row r="20" spans="1:12" ht="27">
      <c r="A20" s="86">
        <v>15</v>
      </c>
      <c r="B20" s="92" t="s">
        <v>96</v>
      </c>
      <c r="C20" s="90"/>
      <c r="D20" s="90"/>
      <c r="E20" s="90"/>
      <c r="F20" s="90"/>
      <c r="G20" s="90"/>
      <c r="H20" s="90"/>
      <c r="I20" s="90"/>
      <c r="J20" s="90"/>
      <c r="K20" s="90"/>
      <c r="L20" s="90"/>
    </row>
    <row r="21" spans="1:12" ht="27">
      <c r="A21" s="86">
        <v>16</v>
      </c>
      <c r="B21" s="89" t="s">
        <v>73</v>
      </c>
      <c r="C21" s="90"/>
      <c r="D21" s="90"/>
      <c r="E21" s="90"/>
      <c r="F21" s="90"/>
      <c r="G21" s="90"/>
      <c r="H21" s="90"/>
      <c r="I21" s="90"/>
      <c r="J21" s="90"/>
      <c r="K21" s="90"/>
      <c r="L21" s="90"/>
    </row>
    <row r="22" spans="1:12" ht="13.5">
      <c r="A22" s="86">
        <v>17</v>
      </c>
      <c r="B22" s="93" t="s">
        <v>1</v>
      </c>
      <c r="C22" s="90"/>
      <c r="D22" s="90"/>
      <c r="E22" s="90"/>
      <c r="F22" s="90"/>
      <c r="G22" s="90"/>
      <c r="H22" s="90"/>
      <c r="I22" s="90"/>
      <c r="J22" s="90"/>
      <c r="K22" s="90"/>
      <c r="L22" s="90"/>
    </row>
    <row r="23" spans="1:12" ht="13.5">
      <c r="A23" s="86">
        <v>18</v>
      </c>
      <c r="B23" s="93" t="s">
        <v>2</v>
      </c>
      <c r="C23" s="90"/>
      <c r="D23" s="90"/>
      <c r="E23" s="90"/>
      <c r="F23" s="90"/>
      <c r="G23" s="90"/>
      <c r="H23" s="90"/>
      <c r="I23" s="90"/>
      <c r="J23" s="90"/>
      <c r="K23" s="90"/>
      <c r="L23" s="90"/>
    </row>
    <row r="24" spans="1:12" ht="40.5">
      <c r="A24" s="86">
        <v>19</v>
      </c>
      <c r="B24" s="89" t="s">
        <v>93</v>
      </c>
      <c r="C24" s="90"/>
      <c r="D24" s="90"/>
      <c r="E24" s="90"/>
      <c r="F24" s="90"/>
      <c r="G24" s="90"/>
      <c r="H24" s="90"/>
      <c r="I24" s="90"/>
      <c r="J24" s="90"/>
      <c r="K24" s="90"/>
      <c r="L24" s="90"/>
    </row>
    <row r="25" spans="1:12" ht="27">
      <c r="A25" s="86">
        <v>20</v>
      </c>
      <c r="B25" s="89" t="s">
        <v>74</v>
      </c>
      <c r="C25" s="90"/>
      <c r="D25" s="90"/>
      <c r="E25" s="90"/>
      <c r="F25" s="90"/>
      <c r="G25" s="90"/>
      <c r="H25" s="90"/>
      <c r="I25" s="90"/>
      <c r="J25" s="90"/>
      <c r="K25" s="90"/>
      <c r="L25" s="90"/>
    </row>
    <row r="26" spans="1:12" ht="13.5">
      <c r="A26" s="86">
        <v>21</v>
      </c>
      <c r="B26" s="91" t="s">
        <v>71</v>
      </c>
      <c r="C26" s="90"/>
      <c r="D26" s="90"/>
      <c r="E26" s="90"/>
      <c r="F26" s="90"/>
      <c r="G26" s="90"/>
      <c r="H26" s="90"/>
      <c r="I26" s="90"/>
      <c r="J26" s="90"/>
      <c r="K26" s="90"/>
      <c r="L26" s="90"/>
    </row>
    <row r="27" spans="1:12" ht="13.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3.5">
      <c r="A29" s="86">
        <v>24</v>
      </c>
      <c r="B29" s="89" t="s">
        <v>5</v>
      </c>
      <c r="C29" s="90"/>
      <c r="D29" s="90"/>
      <c r="E29" s="90"/>
      <c r="F29" s="90"/>
      <c r="G29" s="90"/>
      <c r="H29" s="90"/>
      <c r="I29" s="90"/>
      <c r="J29" s="90"/>
      <c r="K29" s="90"/>
      <c r="L29" s="90"/>
    </row>
    <row r="30" spans="1:12" ht="13.5">
      <c r="A30" s="86">
        <v>25</v>
      </c>
      <c r="B30" s="89" t="s">
        <v>1</v>
      </c>
      <c r="C30" s="90"/>
      <c r="D30" s="90"/>
      <c r="E30" s="90"/>
      <c r="F30" s="90"/>
      <c r="G30" s="90"/>
      <c r="H30" s="90"/>
      <c r="I30" s="90"/>
      <c r="J30" s="90"/>
      <c r="K30" s="90"/>
      <c r="L30" s="90"/>
    </row>
    <row r="31" spans="1:12" ht="13.5">
      <c r="A31" s="86">
        <v>26</v>
      </c>
      <c r="B31" s="89" t="s">
        <v>91</v>
      </c>
      <c r="C31" s="90"/>
      <c r="D31" s="90"/>
      <c r="E31" s="90"/>
      <c r="F31" s="90"/>
      <c r="G31" s="90"/>
      <c r="H31" s="90"/>
      <c r="I31" s="90"/>
      <c r="J31" s="90"/>
      <c r="K31" s="90"/>
      <c r="L31" s="90"/>
    </row>
    <row r="32" spans="1:12" ht="13.5">
      <c r="A32" s="86">
        <v>27</v>
      </c>
      <c r="B32" s="89" t="s">
        <v>92</v>
      </c>
      <c r="C32" s="90"/>
      <c r="D32" s="90"/>
      <c r="E32" s="90"/>
      <c r="F32" s="90"/>
      <c r="G32" s="90"/>
      <c r="H32" s="90"/>
      <c r="I32" s="90"/>
      <c r="J32" s="90"/>
      <c r="K32" s="90"/>
      <c r="L32" s="90"/>
    </row>
    <row r="33" spans="1:12" ht="54">
      <c r="A33" s="86">
        <v>28</v>
      </c>
      <c r="B33" s="89" t="s">
        <v>75</v>
      </c>
      <c r="C33" s="90"/>
      <c r="D33" s="90"/>
      <c r="E33" s="90"/>
      <c r="F33" s="90"/>
      <c r="G33" s="90"/>
      <c r="H33" s="90"/>
      <c r="I33" s="90"/>
      <c r="J33" s="90"/>
      <c r="K33" s="90"/>
      <c r="L33" s="90"/>
    </row>
    <row r="34" spans="1:12" ht="27">
      <c r="A34" s="86">
        <v>29</v>
      </c>
      <c r="B34" s="89" t="s">
        <v>76</v>
      </c>
      <c r="C34" s="90"/>
      <c r="D34" s="90"/>
      <c r="E34" s="90"/>
      <c r="F34" s="90"/>
      <c r="G34" s="90"/>
      <c r="H34" s="90"/>
      <c r="I34" s="90"/>
      <c r="J34" s="90"/>
      <c r="K34" s="90"/>
      <c r="L34" s="90"/>
    </row>
    <row r="35" spans="1:12" ht="27">
      <c r="A35" s="86">
        <v>30</v>
      </c>
      <c r="B35" s="89" t="s">
        <v>94</v>
      </c>
      <c r="C35" s="90"/>
      <c r="D35" s="90"/>
      <c r="E35" s="90"/>
      <c r="F35" s="90"/>
      <c r="G35" s="90"/>
      <c r="H35" s="90"/>
      <c r="I35" s="90"/>
      <c r="J35" s="90"/>
      <c r="K35" s="90"/>
      <c r="L35" s="90"/>
    </row>
    <row r="36" spans="1:12" ht="27">
      <c r="A36" s="86">
        <v>31</v>
      </c>
      <c r="B36" s="89" t="s">
        <v>14</v>
      </c>
      <c r="C36" s="90"/>
      <c r="D36" s="90"/>
      <c r="E36" s="90"/>
      <c r="F36" s="90"/>
      <c r="G36" s="90"/>
      <c r="H36" s="90"/>
      <c r="I36" s="90"/>
      <c r="J36" s="90"/>
      <c r="K36" s="90"/>
      <c r="L36" s="90"/>
    </row>
    <row r="37" spans="1:12" ht="13.5">
      <c r="A37" s="86">
        <v>32</v>
      </c>
      <c r="B37" s="89" t="s">
        <v>15</v>
      </c>
      <c r="C37" s="90"/>
      <c r="D37" s="90"/>
      <c r="E37" s="90"/>
      <c r="F37" s="90"/>
      <c r="G37" s="90"/>
      <c r="H37" s="90"/>
      <c r="I37" s="90"/>
      <c r="J37" s="90"/>
      <c r="K37" s="90"/>
      <c r="L37" s="90"/>
    </row>
    <row r="38" spans="1:12" ht="81">
      <c r="A38" s="86">
        <v>33</v>
      </c>
      <c r="B38" s="89" t="s">
        <v>77</v>
      </c>
      <c r="C38" s="90"/>
      <c r="D38" s="90"/>
      <c r="E38" s="90"/>
      <c r="F38" s="90"/>
      <c r="G38" s="90"/>
      <c r="H38" s="90"/>
      <c r="I38" s="90"/>
      <c r="J38" s="90"/>
      <c r="K38" s="90"/>
      <c r="L38" s="90"/>
    </row>
    <row r="39" spans="1:12" ht="19.5" customHeight="1">
      <c r="A39" s="86">
        <v>34</v>
      </c>
      <c r="B39" s="87" t="s">
        <v>99</v>
      </c>
      <c r="C39" s="88">
        <f>SUM(C40,C47,C48,C49)</f>
        <v>38</v>
      </c>
      <c r="D39" s="88">
        <f>SUM(D40,D47,D48,D49)</f>
        <v>40796.8</v>
      </c>
      <c r="E39" s="88">
        <f>SUM(E40,E47,E48,E49)</f>
        <v>36</v>
      </c>
      <c r="F39" s="88">
        <f>SUM(F40,F47,F48,F49)</f>
        <v>19324.8</v>
      </c>
      <c r="G39" s="88">
        <f>SUM(G40,G47,G48,G49)</f>
        <v>0</v>
      </c>
      <c r="H39" s="88">
        <f>SUM(H40,H47,H48,H49)</f>
        <v>0</v>
      </c>
      <c r="I39" s="88">
        <f>SUM(I40,I47,I48,I49)</f>
        <v>0</v>
      </c>
      <c r="J39" s="88">
        <f>SUM(J40,J47,J48,J49)</f>
        <v>0</v>
      </c>
      <c r="K39" s="88">
        <f>SUM(K40,K47,K48,K49)</f>
        <v>2</v>
      </c>
      <c r="L39" s="88">
        <f>SUM(L40,L47,L48,L49)</f>
        <v>2147.2</v>
      </c>
    </row>
    <row r="40" spans="1:12" ht="13.5">
      <c r="A40" s="86">
        <v>35</v>
      </c>
      <c r="B40" s="89" t="s">
        <v>78</v>
      </c>
      <c r="C40" s="90">
        <f>SUM(C41,C44)</f>
        <v>38</v>
      </c>
      <c r="D40" s="90">
        <f>SUM(D41,D44)</f>
        <v>40796.8</v>
      </c>
      <c r="E40" s="90">
        <f>SUM(E41,E44)</f>
        <v>36</v>
      </c>
      <c r="F40" s="90">
        <f>SUM(F41,F44)</f>
        <v>19324.8</v>
      </c>
      <c r="G40" s="90">
        <f>SUM(G41,G44)</f>
        <v>0</v>
      </c>
      <c r="H40" s="90">
        <f>SUM(H41,H44)</f>
        <v>0</v>
      </c>
      <c r="I40" s="90">
        <f>SUM(I41,I44)</f>
        <v>0</v>
      </c>
      <c r="J40" s="90">
        <f>SUM(J41,J44)</f>
        <v>0</v>
      </c>
      <c r="K40" s="90">
        <f>SUM(K41,K44)</f>
        <v>2</v>
      </c>
      <c r="L40" s="90">
        <f>SUM(L41,L44)</f>
        <v>2147.2</v>
      </c>
    </row>
    <row r="41" spans="1:12" ht="13.5">
      <c r="A41" s="86">
        <v>36</v>
      </c>
      <c r="B41" s="89" t="s">
        <v>79</v>
      </c>
      <c r="C41" s="90"/>
      <c r="D41" s="90"/>
      <c r="E41" s="90"/>
      <c r="F41" s="90"/>
      <c r="G41" s="90"/>
      <c r="H41" s="90"/>
      <c r="I41" s="90"/>
      <c r="J41" s="90"/>
      <c r="K41" s="90"/>
      <c r="L41" s="90"/>
    </row>
    <row r="42" spans="1:12" ht="13.5">
      <c r="A42" s="86">
        <v>37</v>
      </c>
      <c r="B42" s="91" t="s">
        <v>80</v>
      </c>
      <c r="C42" s="90"/>
      <c r="D42" s="90"/>
      <c r="E42" s="90"/>
      <c r="F42" s="90"/>
      <c r="G42" s="90"/>
      <c r="H42" s="90"/>
      <c r="I42" s="90"/>
      <c r="J42" s="90"/>
      <c r="K42" s="90"/>
      <c r="L42" s="90"/>
    </row>
    <row r="43" spans="1:12" ht="13.5">
      <c r="A43" s="86">
        <v>38</v>
      </c>
      <c r="B43" s="91" t="s">
        <v>69</v>
      </c>
      <c r="C43" s="90"/>
      <c r="D43" s="90"/>
      <c r="E43" s="90"/>
      <c r="F43" s="90"/>
      <c r="G43" s="90"/>
      <c r="H43" s="90"/>
      <c r="I43" s="90"/>
      <c r="J43" s="90"/>
      <c r="K43" s="90"/>
      <c r="L43" s="90"/>
    </row>
    <row r="44" spans="1:12" ht="13.5">
      <c r="A44" s="86">
        <v>39</v>
      </c>
      <c r="B44" s="89" t="s">
        <v>81</v>
      </c>
      <c r="C44" s="90">
        <v>38</v>
      </c>
      <c r="D44" s="90">
        <v>40796.8</v>
      </c>
      <c r="E44" s="90">
        <v>36</v>
      </c>
      <c r="F44" s="90">
        <v>19324.8</v>
      </c>
      <c r="G44" s="90"/>
      <c r="H44" s="90"/>
      <c r="I44" s="90"/>
      <c r="J44" s="90"/>
      <c r="K44" s="90">
        <v>2</v>
      </c>
      <c r="L44" s="90">
        <v>2147.2</v>
      </c>
    </row>
    <row r="45" spans="1:12" ht="27">
      <c r="A45" s="86">
        <v>40</v>
      </c>
      <c r="B45" s="91" t="s">
        <v>82</v>
      </c>
      <c r="C45" s="90"/>
      <c r="D45" s="90"/>
      <c r="E45" s="90"/>
      <c r="F45" s="90"/>
      <c r="G45" s="90"/>
      <c r="H45" s="90"/>
      <c r="I45" s="90"/>
      <c r="J45" s="90"/>
      <c r="K45" s="90"/>
      <c r="L45" s="90"/>
    </row>
    <row r="46" spans="1:12" ht="13.5">
      <c r="A46" s="86">
        <v>41</v>
      </c>
      <c r="B46" s="91" t="s">
        <v>72</v>
      </c>
      <c r="C46" s="90">
        <v>38</v>
      </c>
      <c r="D46" s="90">
        <v>40796.8</v>
      </c>
      <c r="E46" s="90">
        <v>36</v>
      </c>
      <c r="F46" s="90">
        <v>19324.8</v>
      </c>
      <c r="G46" s="90"/>
      <c r="H46" s="90"/>
      <c r="I46" s="90"/>
      <c r="J46" s="90"/>
      <c r="K46" s="90">
        <v>2</v>
      </c>
      <c r="L46" s="90">
        <v>2147.2</v>
      </c>
    </row>
    <row r="47" spans="1:12" ht="40.5">
      <c r="A47" s="86">
        <v>42</v>
      </c>
      <c r="B47" s="89" t="s">
        <v>83</v>
      </c>
      <c r="C47" s="90"/>
      <c r="D47" s="90"/>
      <c r="E47" s="90"/>
      <c r="F47" s="90"/>
      <c r="G47" s="90"/>
      <c r="H47" s="90"/>
      <c r="I47" s="90"/>
      <c r="J47" s="90"/>
      <c r="K47" s="90"/>
      <c r="L47" s="90"/>
    </row>
    <row r="48" spans="1:12" ht="27">
      <c r="A48" s="86">
        <v>43</v>
      </c>
      <c r="B48" s="94" t="s">
        <v>16</v>
      </c>
      <c r="C48" s="90"/>
      <c r="D48" s="90"/>
      <c r="E48" s="90"/>
      <c r="F48" s="90"/>
      <c r="G48" s="90"/>
      <c r="H48" s="90"/>
      <c r="I48" s="90"/>
      <c r="J48" s="90"/>
      <c r="K48" s="90"/>
      <c r="L48" s="90"/>
    </row>
    <row r="49" spans="1:12" ht="40.5">
      <c r="A49" s="86">
        <v>44</v>
      </c>
      <c r="B49" s="89" t="s">
        <v>84</v>
      </c>
      <c r="C49" s="90"/>
      <c r="D49" s="90"/>
      <c r="E49" s="90"/>
      <c r="F49" s="90"/>
      <c r="G49" s="90"/>
      <c r="H49" s="90"/>
      <c r="I49" s="90"/>
      <c r="J49" s="90"/>
      <c r="K49" s="90"/>
      <c r="L49" s="90"/>
    </row>
    <row r="50" spans="1:12" ht="19.5" customHeight="1">
      <c r="A50" s="86">
        <v>45</v>
      </c>
      <c r="B50" s="87" t="s">
        <v>100</v>
      </c>
      <c r="C50" s="88">
        <f>SUM(C51:C54)</f>
        <v>19</v>
      </c>
      <c r="D50" s="88">
        <f>SUM(D51:D54)</f>
        <v>1320.52</v>
      </c>
      <c r="E50" s="88">
        <f>SUM(E51:E54)</f>
        <v>19</v>
      </c>
      <c r="F50" s="88">
        <f>SUM(F51:F54)</f>
        <v>1320.8400000000001</v>
      </c>
      <c r="G50" s="88">
        <f>SUM(G51:G54)</f>
        <v>0</v>
      </c>
      <c r="H50" s="88">
        <f>SUM(H51:H54)</f>
        <v>0</v>
      </c>
      <c r="I50" s="88">
        <f>SUM(I51:I54)</f>
        <v>0</v>
      </c>
      <c r="J50" s="88">
        <f>SUM(J51:J54)</f>
        <v>0</v>
      </c>
      <c r="K50" s="88">
        <f>SUM(K51:K54)</f>
        <v>0</v>
      </c>
      <c r="L50" s="88">
        <f>SUM(L51:L54)</f>
        <v>0</v>
      </c>
    </row>
    <row r="51" spans="1:12" ht="13.5">
      <c r="A51" s="86">
        <v>46</v>
      </c>
      <c r="B51" s="89" t="s">
        <v>9</v>
      </c>
      <c r="C51" s="90">
        <v>10</v>
      </c>
      <c r="D51" s="90">
        <v>241.55</v>
      </c>
      <c r="E51" s="90">
        <v>10</v>
      </c>
      <c r="F51" s="90">
        <v>241.92</v>
      </c>
      <c r="G51" s="90"/>
      <c r="H51" s="90"/>
      <c r="I51" s="90"/>
      <c r="J51" s="90"/>
      <c r="K51" s="90"/>
      <c r="L51" s="90"/>
    </row>
    <row r="52" spans="1:12" ht="13.5">
      <c r="A52" s="86">
        <v>47</v>
      </c>
      <c r="B52" s="89" t="s">
        <v>10</v>
      </c>
      <c r="C52" s="90">
        <v>8</v>
      </c>
      <c r="D52" s="90">
        <v>885.72</v>
      </c>
      <c r="E52" s="90">
        <v>8</v>
      </c>
      <c r="F52" s="90">
        <v>885.72</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3.5">
      <c r="A54" s="86">
        <v>49</v>
      </c>
      <c r="B54" s="89" t="s">
        <v>85</v>
      </c>
      <c r="C54" s="90">
        <v>1</v>
      </c>
      <c r="D54" s="90">
        <v>193.25</v>
      </c>
      <c r="E54" s="90">
        <v>1</v>
      </c>
      <c r="F54" s="90">
        <v>193.2</v>
      </c>
      <c r="G54" s="90"/>
      <c r="H54" s="90"/>
      <c r="I54" s="90"/>
      <c r="J54" s="90"/>
      <c r="K54" s="90"/>
      <c r="L54" s="90"/>
    </row>
    <row r="55" spans="1:12" s="47" customFormat="1" ht="19.5" customHeight="1">
      <c r="A55" s="86">
        <v>50</v>
      </c>
      <c r="B55" s="87" t="s">
        <v>95</v>
      </c>
      <c r="C55" s="88">
        <v>395</v>
      </c>
      <c r="D55" s="88">
        <v>212035.999999999</v>
      </c>
      <c r="E55" s="88">
        <v>223</v>
      </c>
      <c r="F55" s="88">
        <v>119705.8</v>
      </c>
      <c r="G55" s="88"/>
      <c r="H55" s="88"/>
      <c r="I55" s="88">
        <v>333</v>
      </c>
      <c r="J55" s="88">
        <v>178754.399999999</v>
      </c>
      <c r="K55" s="88">
        <v>62</v>
      </c>
      <c r="L55" s="88">
        <v>33281.6</v>
      </c>
    </row>
    <row r="56" spans="1:12" ht="19.5" customHeight="1">
      <c r="A56" s="86">
        <v>51</v>
      </c>
      <c r="B56" s="95" t="s">
        <v>134</v>
      </c>
      <c r="C56" s="88">
        <f>SUM(C6,C28,C39,C50,C55)</f>
        <v>814</v>
      </c>
      <c r="D56" s="88">
        <f>SUM(D6,D28,D39,D50,D55)</f>
        <v>664006.5099999991</v>
      </c>
      <c r="E56" s="88">
        <f>SUM(E6,E28,E39,E50,E55)</f>
        <v>504</v>
      </c>
      <c r="F56" s="88">
        <f>SUM(F6,F28,F39,F50,F55)</f>
        <v>439198.81</v>
      </c>
      <c r="G56" s="88">
        <f>SUM(G6,G28,G39,G50,G55)</f>
        <v>39</v>
      </c>
      <c r="H56" s="88">
        <f>SUM(H6,H28,H39,H50,H55)</f>
        <v>36940.799999999996</v>
      </c>
      <c r="I56" s="88">
        <f>SUM(I6,I28,I39,I50,I55)</f>
        <v>367</v>
      </c>
      <c r="J56" s="88">
        <f>SUM(J6,J28,J39,J50,J55)</f>
        <v>206822.34999999902</v>
      </c>
      <c r="K56" s="88">
        <f>SUM(K6,K28,K39,K50,K55)</f>
        <v>125</v>
      </c>
      <c r="L56" s="88">
        <f>SUM(L6,L28,L39,L50,L55)</f>
        <v>87043.61</v>
      </c>
    </row>
    <row r="57" spans="1:12" ht="13.5">
      <c r="A57" s="86">
        <v>52</v>
      </c>
      <c r="B57" s="104" t="s">
        <v>106</v>
      </c>
      <c r="C57" s="90"/>
      <c r="D57" s="90"/>
      <c r="E57" s="90"/>
      <c r="F57" s="90"/>
      <c r="G57" s="90"/>
      <c r="H57" s="90"/>
      <c r="I57" s="90"/>
      <c r="J57" s="90"/>
      <c r="K57" s="90"/>
      <c r="L57" s="90"/>
    </row>
    <row r="58" spans="3:12" ht="11.25">
      <c r="C58" s="48"/>
      <c r="D58" s="51"/>
      <c r="E58" s="51"/>
      <c r="F58" s="51"/>
      <c r="G58" s="48"/>
      <c r="H58" s="48"/>
      <c r="I58" s="48"/>
      <c r="J58" s="48"/>
      <c r="K58" s="48"/>
      <c r="L58" s="48"/>
    </row>
    <row r="59" spans="2:12" ht="13.5">
      <c r="B59" s="49"/>
      <c r="C59" s="48"/>
      <c r="D59" s="51"/>
      <c r="E59" s="51"/>
      <c r="F59" s="51"/>
      <c r="G59" s="48"/>
      <c r="H59" s="48"/>
      <c r="I59" s="48"/>
      <c r="J59" s="48"/>
      <c r="K59" s="48"/>
      <c r="L59" s="48"/>
    </row>
    <row r="60" spans="2:12" ht="13.5">
      <c r="B60" s="49"/>
      <c r="C60" s="48"/>
      <c r="D60" s="51"/>
      <c r="E60" s="51"/>
      <c r="F60" s="51"/>
      <c r="G60" s="48"/>
      <c r="H60" s="48"/>
      <c r="I60" s="48"/>
      <c r="J60" s="48"/>
      <c r="K60" s="48"/>
      <c r="L60" s="48"/>
    </row>
    <row r="61" ht="13.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&amp;LC72A4B6A&amp;CФорма № 10, Підрозділ: Любешівський районний суд Волинської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123</v>
      </c>
      <c r="G5" s="97">
        <f>SUM(G6:G33)</f>
        <v>85856.81</v>
      </c>
    </row>
    <row r="6" spans="1:7" ht="12.75" customHeight="1">
      <c r="A6" s="96">
        <v>2</v>
      </c>
      <c r="B6" s="160" t="s">
        <v>114</v>
      </c>
      <c r="C6" s="161"/>
      <c r="D6" s="162"/>
      <c r="E6" s="102" t="s">
        <v>135</v>
      </c>
      <c r="F6" s="98">
        <v>3</v>
      </c>
      <c r="G6" s="99">
        <v>2415.6</v>
      </c>
    </row>
    <row r="7" spans="1:7" ht="26.25" customHeight="1">
      <c r="A7" s="96">
        <v>3</v>
      </c>
      <c r="B7" s="160" t="s">
        <v>59</v>
      </c>
      <c r="C7" s="161"/>
      <c r="D7" s="162"/>
      <c r="E7" s="102" t="s">
        <v>136</v>
      </c>
      <c r="F7" s="98">
        <v>1</v>
      </c>
      <c r="G7" s="99">
        <v>1537.08</v>
      </c>
    </row>
    <row r="8" spans="1:7" ht="39" customHeight="1">
      <c r="A8" s="96">
        <v>4</v>
      </c>
      <c r="B8" s="160" t="s">
        <v>119</v>
      </c>
      <c r="C8" s="161"/>
      <c r="D8" s="162"/>
      <c r="E8" s="102" t="s">
        <v>137</v>
      </c>
      <c r="F8" s="98">
        <v>38</v>
      </c>
      <c r="G8" s="99">
        <v>27913.6</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v>1</v>
      </c>
      <c r="G11" s="99">
        <v>2684</v>
      </c>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v>2</v>
      </c>
      <c r="G13" s="99">
        <v>3919.81</v>
      </c>
    </row>
    <row r="14" spans="1:7" ht="12.75" customHeight="1">
      <c r="A14" s="96">
        <v>10</v>
      </c>
      <c r="B14" s="160" t="s">
        <v>88</v>
      </c>
      <c r="C14" s="161"/>
      <c r="D14" s="162"/>
      <c r="E14" s="102" t="s">
        <v>143</v>
      </c>
      <c r="F14" s="98">
        <v>7</v>
      </c>
      <c r="G14" s="99">
        <v>5253.95</v>
      </c>
    </row>
    <row r="15" spans="1:7" ht="12.75" customHeight="1">
      <c r="A15" s="96">
        <v>11</v>
      </c>
      <c r="B15" s="160" t="s">
        <v>63</v>
      </c>
      <c r="C15" s="161"/>
      <c r="D15" s="162"/>
      <c r="E15" s="102" t="s">
        <v>144</v>
      </c>
      <c r="F15" s="98">
        <v>5</v>
      </c>
      <c r="G15" s="99">
        <v>6167.17</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59</v>
      </c>
      <c r="G17" s="99">
        <v>31671.2</v>
      </c>
    </row>
    <row r="18" spans="1:7" ht="26.25" customHeight="1">
      <c r="A18" s="96">
        <v>14</v>
      </c>
      <c r="B18" s="160" t="s">
        <v>121</v>
      </c>
      <c r="C18" s="161"/>
      <c r="D18" s="162"/>
      <c r="E18" s="102" t="s">
        <v>147</v>
      </c>
      <c r="F18" s="98"/>
      <c r="G18" s="99"/>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1</v>
      </c>
      <c r="G25" s="99">
        <v>536.8</v>
      </c>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6</v>
      </c>
      <c r="G33" s="90">
        <v>3757.6</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163</v>
      </c>
      <c r="D41" s="159"/>
      <c r="E41" s="58"/>
      <c r="I41" s="79"/>
      <c r="J41" s="79"/>
      <c r="K41" s="79"/>
    </row>
    <row r="42" spans="1:11" ht="15" customHeight="1">
      <c r="A42" s="80"/>
      <c r="B42" s="43" t="s">
        <v>57</v>
      </c>
      <c r="C42" s="159" t="s">
        <v>164</v>
      </c>
      <c r="D42" s="159"/>
      <c r="F42" s="85" t="s">
        <v>165</v>
      </c>
      <c r="I42" s="75"/>
      <c r="J42" s="75"/>
      <c r="K42" s="76"/>
    </row>
    <row r="43" spans="1:11" ht="13.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30" r:id="rId1"/>
  <headerFooter>
    <oddFooter>&amp;LC72A4B6A&amp;CФорма № 10, Підрозділ: Любешівський районний суд Волинської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2022-11-24T11:52:15Z</cp:lastPrinted>
  <dcterms:created xsi:type="dcterms:W3CDTF">2015-09-09T10:27:32Z</dcterms:created>
  <dcterms:modified xsi:type="dcterms:W3CDTF">2024-01-25T15:19:10Z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10_00162_4.2023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C72A4B6A</vt:lpwstr>
  </property>
  <property fmtid="{D5CDD505-2E9C-101B-9397-08002B2CF9AE}" pid="10" name="Підрозд">
    <vt:lpwstr>Любешівський районний суд Волинської області</vt:lpwstr>
  </property>
  <property fmtid="{D5CDD505-2E9C-101B-9397-08002B2CF9AE}" pid="11" name="ПідрозділDB">
    <vt:i4>0</vt:i4>
  </property>
  <property fmtid="{D5CDD505-2E9C-101B-9397-08002B2CF9AE}" pid="12" name="Підрозділ">
    <vt:i4>345</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