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<sst xmlns="http://schemas.openxmlformats.org/spreadsheetml/2006/main" count="154" uniqueCount="129">
  <si>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</si>
  <si>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</si>
  <si>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</si>
  <si>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</si>
  <si>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</si>
  <si>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</si>
  <si>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</si>
  <si>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</si>
  <si>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</si>
  <si>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</si>
  <si>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</si>
  <si>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</si>
  <si>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</si>
  <si>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</si>
  <si>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</si>
  <si>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</si>
  <si>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</si>
  <si>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</si>
  <si>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</si>
  <si>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</si>
  <si>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</si>
  <si>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</si>
  <si>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</si>
  <si>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</si>
  <si>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</si>
  <si>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</si>
  <si>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</si>
  <si>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</si>
  <si>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</si>
  <si>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</si>
  <si>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</si>
  <si>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</si>
  <si>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</si>
  <si>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</si>
  <si>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</si>
  <si>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</si>
  <si>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</si>
  <si>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</si>
  <si>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</si>
  <si>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</si>
  <si>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</si>
  <si>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</si>
  <si>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</si>
  <si>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</si>
  <si>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</si>
  <si>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</si>
  <si>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</si>
  <si>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</si>
  <si>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</si>
  <si>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</si>
  <si>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</si>
  <si>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</si>
  <si>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</si>
  <si>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</si>
  <si>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</si>
  <si>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</si>
  <si>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</si>
  <si>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</si>
  <si>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</si>
  <si>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</si>
  <si>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</si>
  <si>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</si>
  <si>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</si>
  <si>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</si>
  <si>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</si>
  <si>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</si>
  <si>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</si>
  <si>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</si>
  <si>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</si>
  <si>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</si>
  <si>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</si>
  <si>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</si>
  <si>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</si>
  <si>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</si>
  <si>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</si>
  <si>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</si>
  <si>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</si>
  <si>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</si>
  <si>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</si>
  <si>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</si>
  <si>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</si>
  <si>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</si>
  <si>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</si>
  <si>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</si>
  <si>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</si>
  <si>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</si>
  <si>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</si>
  <si>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</si>
  <si>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</si>
  <si>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</si>
  <si>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</si>
  <si>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</si>
  <si>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</si>
  <si>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</si>
  <si>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</si>
  <si>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</si>
  <si>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</si>
  <si>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</si>
  <si>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</si>
  <si>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</si>
  <si>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</si>
  <si>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</si>
  <si>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</si>
  <si>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</si>
  <si>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</si>
  <si>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</si>
  <si>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</si>
  <si>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</si>
  <si>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</si>
  <si>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</si>
  <si>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</si>
  <si>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</si>
  <si>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</si>
  <si>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</si>
  <si>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</si>
  <si>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</si>
  <si>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</si>
  <si>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</si>
  <si>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</si>
  <si>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Камінь-Каширський районний суд Волинської області</t>
  </si>
  <si>
    <t>44500. Волинська область.м. Камінь-Каширський</t>
  </si>
  <si>
    <t>вул. Волі</t>
  </si>
  <si>
    <t/>
  </si>
  <si>
    <t>Б.С. Гамула</t>
  </si>
  <si>
    <t>В.В. Мець</t>
  </si>
  <si>
    <t>(03357) 230-97</t>
  </si>
  <si>
    <t>(03357) 239-32</t>
  </si>
  <si>
    <t>inbox@km.vl.court.gov.ua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</si>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</sst>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&amp;L82151889&amp;C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202</v>
      </c>
      <c r="D6" s="96">
        <f>SUM(D7,D10,D13,D14,D15,D21,D24,D25,D18,D19,D20)</f>
        <v>208567.97000000003</v>
      </c>
      <c r="E6" s="96">
        <f>SUM(E7,E10,E13,E14,E15,E21,E24,E25,E18,E19,E20)</f>
        <v>142</v>
      </c>
      <c r="F6" s="96">
        <f>SUM(F7,F10,F13,F14,F15,F21,F24,F25,F18,F19,F20)</f>
        <v>162896.22</v>
      </c>
      <c r="G6" s="96">
        <f>SUM(G7,G10,G13,G14,G15,G21,G24,G25,G18,G19,G20)</f>
        <v>11</v>
      </c>
      <c r="H6" s="96">
        <f>SUM(H7,H10,H13,H14,H15,H21,H24,H25,H18,H19,H20)</f>
        <v>9035.82</v>
      </c>
      <c r="I6" s="96">
        <f>SUM(I7,I10,I13,I14,I15,I21,I24,I25,I18,I19,I20)</f>
        <v>26</v>
      </c>
      <c r="J6" s="96">
        <f>SUM(J7,J10,J13,J14,J15,J21,J24,J25,J18,J19,J20)</f>
        <v>19774</v>
      </c>
      <c r="K6" s="96">
        <f>SUM(K7,K10,K13,K14,K15,K21,K24,K25,K18,K19,K20)</f>
        <v>38</v>
      </c>
      <c r="L6" s="96">
        <f>SUM(L7,L10,L13,L14,L15,L21,L24,L25,L18,L19,L20)</f>
        <v>33211.6</v>
      </c>
    </row>
    <row r="7" spans="1:12" ht="16.5" customHeight="1">
      <c r="A7" s="87">
        <v>2</v>
      </c>
      <c r="B7" s="90" t="s">
        <v>74</v>
      </c>
      <c r="C7" s="97">
        <v>114</v>
      </c>
      <c r="D7" s="97">
        <v>140433.97</v>
      </c>
      <c r="E7" s="97">
        <v>63</v>
      </c>
      <c r="F7" s="97">
        <v>92089.92</v>
      </c>
      <c r="G7" s="97">
        <v>5</v>
      </c>
      <c r="H7" s="97">
        <v>5084.92</v>
      </c>
      <c r="I7" s="97">
        <v>24</v>
      </c>
      <c r="J7" s="97">
        <v>19179.6</v>
      </c>
      <c r="K7" s="97">
        <v>36</v>
      </c>
      <c r="L7" s="97">
        <v>32791.2</v>
      </c>
    </row>
    <row r="8" spans="1:12" ht="16.5" customHeight="1">
      <c r="A8" s="87">
        <v>3</v>
      </c>
      <c r="B8" s="91" t="s">
        <v>75</v>
      </c>
      <c r="C8" s="97">
        <v>30</v>
      </c>
      <c r="D8" s="97">
        <v>63060</v>
      </c>
      <c r="E8" s="97">
        <v>26</v>
      </c>
      <c r="F8" s="97">
        <v>54652</v>
      </c>
      <c r="G8" s="97">
        <v>2</v>
      </c>
      <c r="H8" s="97">
        <v>3062.5</v>
      </c>
      <c r="I8" s="97"/>
      <c r="J8" s="97"/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84</v>
      </c>
      <c r="D9" s="97">
        <v>77373.97</v>
      </c>
      <c r="E9" s="97">
        <v>37</v>
      </c>
      <c r="F9" s="97">
        <v>37437.92</v>
      </c>
      <c r="G9" s="97">
        <v>3</v>
      </c>
      <c r="H9" s="97">
        <v>2022.42</v>
      </c>
      <c r="I9" s="97">
        <v>24</v>
      </c>
      <c r="J9" s="97">
        <v>19179.6</v>
      </c>
      <c r="K9" s="97">
        <v>34</v>
      </c>
      <c r="L9" s="97">
        <v>28587.2</v>
      </c>
    </row>
    <row r="10" spans="1:12" ht="19.5" customHeight="1">
      <c r="A10" s="87">
        <v>5</v>
      </c>
      <c r="B10" s="90" t="s">
        <v>77</v>
      </c>
      <c r="C10" s="97">
        <v>25</v>
      </c>
      <c r="D10" s="97">
        <v>24622.6</v>
      </c>
      <c r="E10" s="97">
        <v>23</v>
      </c>
      <c r="F10" s="97">
        <v>31244</v>
      </c>
      <c r="G10" s="97">
        <v>2</v>
      </c>
      <c r="H10" s="97">
        <v>2305.2</v>
      </c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3</v>
      </c>
      <c r="D11" s="97">
        <v>6125</v>
      </c>
      <c r="E11" s="97">
        <v>2</v>
      </c>
      <c r="F11" s="97">
        <v>13628</v>
      </c>
      <c r="G11" s="97">
        <v>1</v>
      </c>
      <c r="H11" s="97">
        <v>1921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22</v>
      </c>
      <c r="D12" s="97">
        <v>18497.6</v>
      </c>
      <c r="E12" s="97">
        <v>21</v>
      </c>
      <c r="F12" s="97">
        <v>17616</v>
      </c>
      <c r="G12" s="97">
        <v>1</v>
      </c>
      <c r="H12" s="97">
        <v>384.2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42</v>
      </c>
      <c r="D13" s="97">
        <v>35313.6</v>
      </c>
      <c r="E13" s="97">
        <v>39</v>
      </c>
      <c r="F13" s="97">
        <v>32520.8</v>
      </c>
      <c r="G13" s="97">
        <v>3</v>
      </c>
      <c r="H13" s="97">
        <v>1261.2</v>
      </c>
      <c r="I13" s="97">
        <v>1</v>
      </c>
      <c r="J13" s="97">
        <v>384.2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</v>
      </c>
      <c r="D15" s="97">
        <v>7567.2</v>
      </c>
      <c r="E15" s="97">
        <v>17</v>
      </c>
      <c r="F15" s="97">
        <v>7041.5</v>
      </c>
      <c r="G15" s="97">
        <v>1</v>
      </c>
      <c r="H15" s="97">
        <v>384.5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</v>
      </c>
      <c r="D17" s="97">
        <v>7567.2</v>
      </c>
      <c r="E17" s="97">
        <v>17</v>
      </c>
      <c r="F17" s="97">
        <v>7041.5</v>
      </c>
      <c r="G17" s="97">
        <v>1</v>
      </c>
      <c r="H17" s="97">
        <v>384.5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</v>
      </c>
      <c r="D18" s="97">
        <v>630.6</v>
      </c>
      <c r="E18" s="97"/>
      <c r="F18" s="97"/>
      <c r="G18" s="97"/>
      <c r="H18" s="97"/>
      <c r="I18" s="97">
        <v>1</v>
      </c>
      <c r="J18" s="97">
        <v>210.2</v>
      </c>
      <c r="K18" s="97">
        <v>2</v>
      </c>
      <c r="L18" s="97">
        <v>420.4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5885.6</v>
      </c>
      <c r="E39" s="96">
        <f>SUM(E40,E47,E48,E49)</f>
        <v>7</v>
      </c>
      <c r="F39" s="96">
        <f>SUM(F40,F47,F48,F49)</f>
        <v>2942.8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5885.6</v>
      </c>
      <c r="E40" s="97">
        <f>SUM(E41,E44)</f>
        <v>7</v>
      </c>
      <c r="F40" s="97">
        <f>SUM(F41,F44)</f>
        <v>2942.8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5885.6</v>
      </c>
      <c r="E44" s="97">
        <v>7</v>
      </c>
      <c r="F44" s="97">
        <v>2942.8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7</v>
      </c>
      <c r="F46" s="97">
        <v>2942.8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</v>
      </c>
      <c r="D50" s="96">
        <f>SUM(D51:D54)</f>
        <v>321.59</v>
      </c>
      <c r="E50" s="96">
        <f>SUM(E51:E54)</f>
        <v>22</v>
      </c>
      <c r="F50" s="96">
        <f>SUM(F51:F54)</f>
        <v>322.95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22</v>
      </c>
      <c r="D51" s="97">
        <v>321.59</v>
      </c>
      <c r="E51" s="97">
        <v>22</v>
      </c>
      <c r="F51" s="97">
        <v>322.95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288</v>
      </c>
      <c r="D55" s="96">
        <v>121075.199999999</v>
      </c>
      <c r="E55" s="96">
        <v>218</v>
      </c>
      <c r="F55" s="96">
        <v>91645.9999999998</v>
      </c>
      <c r="G55" s="96"/>
      <c r="H55" s="96"/>
      <c r="I55" s="96">
        <v>284</v>
      </c>
      <c r="J55" s="96">
        <v>119357.399999999</v>
      </c>
      <c r="K55" s="97">
        <v>4</v>
      </c>
      <c r="L55" s="96">
        <v>1681.6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519</v>
      </c>
      <c r="D56" s="96">
        <f t="shared" si="0"/>
        <v>335850.35999999905</v>
      </c>
      <c r="E56" s="96">
        <f t="shared" si="0"/>
        <v>389</v>
      </c>
      <c r="F56" s="96">
        <f t="shared" si="0"/>
        <v>257807.9699999998</v>
      </c>
      <c r="G56" s="96">
        <f t="shared" si="0"/>
        <v>11</v>
      </c>
      <c r="H56" s="96">
        <f t="shared" si="0"/>
        <v>9035.82</v>
      </c>
      <c r="I56" s="96">
        <f t="shared" si="0"/>
        <v>310</v>
      </c>
      <c r="J56" s="96">
        <f t="shared" si="0"/>
        <v>139131.399999999</v>
      </c>
      <c r="K56" s="96">
        <f t="shared" si="0"/>
        <v>42</v>
      </c>
      <c r="L56" s="96">
        <f t="shared" si="0"/>
        <v>34893.2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&amp;L82151889&amp;CФорма № 10, Підрозділ: Камінь-Каширський районний суд Волинської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42</v>
      </c>
      <c r="F4" s="93">
        <f>SUM(F5:F25)</f>
        <v>34893.200000000004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1681.6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33</v>
      </c>
      <c r="F7" s="95">
        <v>26485.2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4204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420.4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&amp;L82151889&amp;CФорма № 10, Підрозділ: Камінь-Каширський районний суд Волинської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2018-03-15T14:08:04Z</cp:lastPrinted>
  <dcterms:created xsi:type="dcterms:W3CDTF">2015-09-09T10:27:37Z</dcterms:created>
  <dcterms:modified xsi:type="dcterms:W3CDTF">2020-07-31T09:47:17Z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10_00157_2.2020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82151889</vt:lpwstr>
  </property>
  <property fmtid="{D5CDD505-2E9C-101B-9397-08002B2CF9AE}" pid="10" name="Підрозд">
    <vt:lpwstr>Камінь-Каширський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