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<sst xmlns="http://schemas.openxmlformats.org/spreadsheetml/2006/main" count="154" uniqueCount="129">
  <si>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</si>
  <si>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</si>
  <si>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</si>
  <si>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</si>
  <si>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</si>
  <si>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</si>
  <si>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</si>
  <si>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</si>
  <si>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</si>
  <si>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</si>
  <si>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</si>
  <si>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</si>
  <si>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</si>
  <si>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</si>
  <si>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</si>
  <si>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</si>
  <si>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</si>
  <si>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</si>
  <si>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</si>
  <si>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</si>
  <si>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</si>
  <si>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</si>
  <si>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</si>
  <si>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</si>
  <si>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</si>
  <si>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</si>
  <si>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</si>
  <si>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</si>
  <si>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</si>
  <si>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</si>
  <si>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</si>
  <si>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</si>
  <si>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</si>
  <si>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</si>
  <si>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</si>
  <si>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</si>
  <si>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</si>
  <si>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</si>
  <si>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</si>
  <si>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</si>
  <si>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</si>
  <si>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</si>
  <si>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</si>
  <si>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</si>
  <si>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</si>
  <si>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</si>
  <si>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</si>
  <si>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</si>
  <si>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</si>
  <si>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</si>
  <si>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</si>
  <si>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</si>
  <si>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</si>
  <si>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</si>
  <si>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</si>
  <si>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</si>
  <si>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</si>
  <si>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</si>
  <si>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</si>
  <si>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</si>
  <si>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</si>
  <si>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</si>
  <si>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</si>
  <si>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</si>
  <si>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</si>
  <si>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</si>
  <si>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</si>
  <si>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</si>
  <si>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</si>
  <si>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</si>
  <si>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</si>
  <si>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</si>
  <si>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</si>
  <si>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</si>
  <si>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</si>
  <si>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</si>
  <si>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</si>
  <si>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</si>
  <si>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</si>
  <si>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</si>
  <si>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</si>
  <si>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</si>
  <si>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</si>
  <si>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</si>
  <si>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</si>
  <si>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</si>
  <si>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</si>
  <si>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</si>
  <si>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</si>
  <si>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</si>
  <si>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</si>
  <si>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</si>
  <si>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</si>
  <si>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</si>
  <si>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</si>
  <si>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</si>
  <si>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</si>
  <si>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</si>
  <si>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</si>
  <si>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</si>
  <si>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</si>
  <si>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</si>
  <si>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</si>
  <si>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</si>
  <si>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</si>
  <si>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</si>
  <si>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</si>
  <si>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</si>
  <si>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</si>
  <si>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</si>
  <si>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</si>
  <si>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</si>
  <si>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</si>
  <si>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</si>
  <si>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</si>
  <si>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</si>
  <si>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</si>
  <si>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</si>
  <si>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</si>
  <si>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Вінницький міський суд Вінницької області</t>
  </si>
  <si>
    <t>21050. Вінницька область.м. Вінниця</t>
  </si>
  <si>
    <t>вул. Грушевського</t>
  </si>
  <si>
    <t/>
  </si>
  <si>
    <t>Г.В. Гайду</t>
  </si>
  <si>
    <t xml:space="preserve">Н.А. Лебідь </t>
  </si>
  <si>
    <t>(0432) 67-36-21</t>
  </si>
  <si>
    <t>(0432) 67-37-48</t>
  </si>
  <si>
    <t>inbox@vnm.vn.court.gov.ua</t>
  </si>
  <si>
    <t>4 липня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</si>
</sst>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&amp;LD1A510E2&amp;C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3968</v>
      </c>
      <c r="D6" s="96">
        <f>SUM(D7,D10,D13,D14,D15,D21,D24,D25,D18,D19,D20)</f>
        <v>4699768.79</v>
      </c>
      <c r="E6" s="96">
        <f>SUM(E7,E10,E13,E14,E15,E21,E24,E25,E18,E19,E20)</f>
        <v>3020</v>
      </c>
      <c r="F6" s="96">
        <f>SUM(F7,F10,F13,F14,F15,F21,F24,F25,F18,F19,F20)</f>
        <v>3993994.08</v>
      </c>
      <c r="G6" s="96">
        <f>SUM(G7,G10,G13,G14,G15,G21,G24,G25,G18,G19,G20)</f>
        <v>56</v>
      </c>
      <c r="H6" s="96">
        <f>SUM(H7,H10,H13,H14,H15,H21,H24,H25,H18,H19,H20)</f>
        <v>87836.01999999999</v>
      </c>
      <c r="I6" s="96">
        <f>SUM(I7,I10,I13,I14,I15,I21,I24,I25,I18,I19,I20)</f>
        <v>381</v>
      </c>
      <c r="J6" s="96">
        <f>SUM(J7,J10,J13,J14,J15,J21,J24,J25,J18,J19,J20)</f>
        <v>288250.55</v>
      </c>
      <c r="K6" s="96">
        <f>SUM(K7,K10,K13,K14,K15,K21,K24,K25,K18,K19,K20)</f>
        <v>643</v>
      </c>
      <c r="L6" s="96">
        <f>SUM(L7,L10,L13,L14,L15,L21,L24,L25,L18,L19,L20)</f>
        <v>507650.67</v>
      </c>
    </row>
    <row r="7" spans="1:12" ht="16.5" customHeight="1">
      <c r="A7" s="87">
        <v>2</v>
      </c>
      <c r="B7" s="90" t="s">
        <v>74</v>
      </c>
      <c r="C7" s="97">
        <v>1559</v>
      </c>
      <c r="D7" s="97">
        <v>3100387.36</v>
      </c>
      <c r="E7" s="97">
        <v>967</v>
      </c>
      <c r="F7" s="97">
        <v>2498256.71</v>
      </c>
      <c r="G7" s="97">
        <v>34</v>
      </c>
      <c r="H7" s="97">
        <v>69387.62</v>
      </c>
      <c r="I7" s="97">
        <v>253</v>
      </c>
      <c r="J7" s="97">
        <v>234655.61</v>
      </c>
      <c r="K7" s="97">
        <v>395</v>
      </c>
      <c r="L7" s="97">
        <v>390358.87</v>
      </c>
    </row>
    <row r="8" spans="1:12" ht="16.5" customHeight="1">
      <c r="A8" s="87">
        <v>3</v>
      </c>
      <c r="B8" s="91" t="s">
        <v>75</v>
      </c>
      <c r="C8" s="97">
        <v>697</v>
      </c>
      <c r="D8" s="97">
        <v>1787894.21</v>
      </c>
      <c r="E8" s="97">
        <v>685</v>
      </c>
      <c r="F8" s="97">
        <v>1766449.38</v>
      </c>
      <c r="G8" s="97">
        <v>21</v>
      </c>
      <c r="H8" s="97">
        <v>41407.8</v>
      </c>
      <c r="I8" s="97">
        <v>12</v>
      </c>
      <c r="J8" s="97">
        <v>10565.52</v>
      </c>
      <c r="K8" s="97">
        <v>6</v>
      </c>
      <c r="L8" s="97">
        <v>13620</v>
      </c>
    </row>
    <row r="9" spans="1:12" ht="16.5" customHeight="1">
      <c r="A9" s="87">
        <v>4</v>
      </c>
      <c r="B9" s="91" t="s">
        <v>76</v>
      </c>
      <c r="C9" s="97">
        <v>862</v>
      </c>
      <c r="D9" s="97">
        <v>1312493.15</v>
      </c>
      <c r="E9" s="97">
        <v>282</v>
      </c>
      <c r="F9" s="97">
        <v>731807.33</v>
      </c>
      <c r="G9" s="97">
        <v>13</v>
      </c>
      <c r="H9" s="97">
        <v>27979.82</v>
      </c>
      <c r="I9" s="97">
        <v>241</v>
      </c>
      <c r="J9" s="97">
        <v>224090.09</v>
      </c>
      <c r="K9" s="97">
        <v>389</v>
      </c>
      <c r="L9" s="97">
        <v>376738.87</v>
      </c>
    </row>
    <row r="10" spans="1:12" ht="19.5" customHeight="1">
      <c r="A10" s="87">
        <v>5</v>
      </c>
      <c r="B10" s="90" t="s">
        <v>77</v>
      </c>
      <c r="C10" s="97">
        <v>624</v>
      </c>
      <c r="D10" s="97">
        <v>700321.67</v>
      </c>
      <c r="E10" s="97">
        <v>547</v>
      </c>
      <c r="F10" s="97">
        <v>665785.74</v>
      </c>
      <c r="G10" s="97">
        <v>7</v>
      </c>
      <c r="H10" s="97">
        <v>10846</v>
      </c>
      <c r="I10" s="97">
        <v>23</v>
      </c>
      <c r="J10" s="97">
        <v>20847.54</v>
      </c>
      <c r="K10" s="97">
        <v>57</v>
      </c>
      <c r="L10" s="97">
        <v>54412.8</v>
      </c>
    </row>
    <row r="11" spans="1:12" ht="19.5" customHeight="1">
      <c r="A11" s="87">
        <v>6</v>
      </c>
      <c r="B11" s="91" t="s">
        <v>78</v>
      </c>
      <c r="C11" s="97">
        <v>37</v>
      </c>
      <c r="D11" s="97">
        <v>141884</v>
      </c>
      <c r="E11" s="97">
        <v>26</v>
      </c>
      <c r="F11" s="97">
        <v>126807.1</v>
      </c>
      <c r="G11" s="97">
        <v>1</v>
      </c>
      <c r="H11" s="97">
        <v>2102</v>
      </c>
      <c r="I11" s="97">
        <v>11</v>
      </c>
      <c r="J11" s="97">
        <v>11043.14</v>
      </c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587</v>
      </c>
      <c r="D12" s="97">
        <v>558437.67</v>
      </c>
      <c r="E12" s="97">
        <v>521</v>
      </c>
      <c r="F12" s="97">
        <v>538978.64</v>
      </c>
      <c r="G12" s="97">
        <v>6</v>
      </c>
      <c r="H12" s="97">
        <v>8744</v>
      </c>
      <c r="I12" s="97">
        <v>12</v>
      </c>
      <c r="J12" s="97">
        <v>9804.4</v>
      </c>
      <c r="K12" s="97">
        <v>55</v>
      </c>
      <c r="L12" s="97">
        <v>49872.8</v>
      </c>
    </row>
    <row r="13" spans="1:12" ht="15" customHeight="1">
      <c r="A13" s="87">
        <v>8</v>
      </c>
      <c r="B13" s="90" t="s">
        <v>18</v>
      </c>
      <c r="C13" s="97">
        <v>567</v>
      </c>
      <c r="D13" s="97">
        <v>514870.4</v>
      </c>
      <c r="E13" s="97">
        <v>541</v>
      </c>
      <c r="F13" s="97">
        <v>499888.61</v>
      </c>
      <c r="G13" s="97">
        <v>8</v>
      </c>
      <c r="H13" s="97">
        <v>4441.2</v>
      </c>
      <c r="I13" s="97">
        <v>14</v>
      </c>
      <c r="J13" s="97">
        <v>12241.6</v>
      </c>
      <c r="K13" s="97">
        <v>17</v>
      </c>
      <c r="L13" s="97">
        <v>14528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5177.16</v>
      </c>
      <c r="E14" s="97">
        <v>3</v>
      </c>
      <c r="F14" s="97">
        <v>5178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400</v>
      </c>
      <c r="D15" s="97">
        <v>193801.4</v>
      </c>
      <c r="E15" s="97">
        <v>360</v>
      </c>
      <c r="F15" s="97">
        <v>185502.12</v>
      </c>
      <c r="G15" s="97">
        <v>5</v>
      </c>
      <c r="H15" s="97">
        <v>2724</v>
      </c>
      <c r="I15" s="97"/>
      <c r="J15" s="97"/>
      <c r="K15" s="97">
        <v>41</v>
      </c>
      <c r="L15" s="97">
        <v>18841</v>
      </c>
    </row>
    <row r="16" spans="1:12" ht="21" customHeight="1">
      <c r="A16" s="87">
        <v>11</v>
      </c>
      <c r="B16" s="91" t="s">
        <v>78</v>
      </c>
      <c r="C16" s="97">
        <v>15</v>
      </c>
      <c r="D16" s="97">
        <v>16941</v>
      </c>
      <c r="E16" s="97">
        <v>14</v>
      </c>
      <c r="F16" s="97">
        <v>15806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385</v>
      </c>
      <c r="D17" s="97">
        <v>176860.4</v>
      </c>
      <c r="E17" s="97">
        <v>346</v>
      </c>
      <c r="F17" s="97">
        <v>169696.12</v>
      </c>
      <c r="G17" s="97">
        <v>5</v>
      </c>
      <c r="H17" s="97">
        <v>2724</v>
      </c>
      <c r="I17" s="97"/>
      <c r="J17" s="97"/>
      <c r="K17" s="97">
        <v>40</v>
      </c>
      <c r="L17" s="97">
        <v>17706</v>
      </c>
    </row>
    <row r="18" spans="1:12" ht="21" customHeight="1">
      <c r="A18" s="87">
        <v>13</v>
      </c>
      <c r="B18" s="99" t="s">
        <v>104</v>
      </c>
      <c r="C18" s="97">
        <v>786</v>
      </c>
      <c r="D18" s="97">
        <v>178290.2</v>
      </c>
      <c r="E18" s="97">
        <v>574</v>
      </c>
      <c r="F18" s="97">
        <v>133528.6</v>
      </c>
      <c r="G18" s="97">
        <v>2</v>
      </c>
      <c r="H18" s="97">
        <v>437.2</v>
      </c>
      <c r="I18" s="97">
        <v>91</v>
      </c>
      <c r="J18" s="97">
        <v>20505.8</v>
      </c>
      <c r="K18" s="97">
        <v>131</v>
      </c>
      <c r="L18" s="97">
        <v>29283</v>
      </c>
    </row>
    <row r="19" spans="1:12" ht="21" customHeight="1">
      <c r="A19" s="87">
        <v>14</v>
      </c>
      <c r="B19" s="99" t="s">
        <v>105</v>
      </c>
      <c r="C19" s="97">
        <v>26</v>
      </c>
      <c r="D19" s="97">
        <v>2951</v>
      </c>
      <c r="E19" s="97">
        <v>24</v>
      </c>
      <c r="F19" s="97">
        <v>2725.5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2589.6</v>
      </c>
      <c r="E21" s="97">
        <f>SUM(E22:E23)</f>
        <v>2</v>
      </c>
      <c r="F21" s="97">
        <f>SUM(F22:F23)</f>
        <v>1748.8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2589.6</v>
      </c>
      <c r="E22" s="97">
        <v>2</v>
      </c>
      <c r="F22" s="97">
        <v>1748.8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1380</v>
      </c>
      <c r="E24" s="97">
        <v>2</v>
      </c>
      <c r="F24" s="97">
        <v>1380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128</v>
      </c>
      <c r="D39" s="96">
        <f>SUM(D40,D47,D48,D49)</f>
        <v>69582.34</v>
      </c>
      <c r="E39" s="96">
        <f>SUM(E40,E47,E48,E49)</f>
        <v>112</v>
      </c>
      <c r="F39" s="96">
        <f>SUM(F40,F47,F48,F49)</f>
        <v>55913.64</v>
      </c>
      <c r="G39" s="96">
        <f>SUM(G40,G47,G48,G49)</f>
        <v>2</v>
      </c>
      <c r="H39" s="96">
        <f>SUM(H40,H47,H48,H49)</f>
        <v>1362</v>
      </c>
      <c r="I39" s="96">
        <f>SUM(I40,I47,I48,I49)</f>
        <v>0</v>
      </c>
      <c r="J39" s="96">
        <f>SUM(J40,J47,J48,J49)</f>
        <v>0</v>
      </c>
      <c r="K39" s="96">
        <f>SUM(K40,K47,K48,K49)</f>
        <v>16</v>
      </c>
      <c r="L39" s="96">
        <f>SUM(L40,L47,L48,L49)</f>
        <v>13620</v>
      </c>
    </row>
    <row r="40" spans="1:12" ht="24" customHeight="1">
      <c r="A40" s="87">
        <v>35</v>
      </c>
      <c r="B40" s="90" t="s">
        <v>85</v>
      </c>
      <c r="C40" s="97">
        <f>SUM(C41,C44)</f>
        <v>128</v>
      </c>
      <c r="D40" s="97">
        <f>SUM(D41,D44)</f>
        <v>69582.34</v>
      </c>
      <c r="E40" s="97">
        <f>SUM(E41,E44)</f>
        <v>112</v>
      </c>
      <c r="F40" s="97">
        <f>SUM(F41,F44)</f>
        <v>55913.64</v>
      </c>
      <c r="G40" s="97">
        <f>SUM(G41,G44)</f>
        <v>2</v>
      </c>
      <c r="H40" s="97">
        <f>SUM(H41,H44)</f>
        <v>1362</v>
      </c>
      <c r="I40" s="97">
        <f>SUM(I41,I44)</f>
        <v>0</v>
      </c>
      <c r="J40" s="97">
        <f>SUM(J41,J44)</f>
        <v>0</v>
      </c>
      <c r="K40" s="97">
        <f>SUM(K41,K44)</f>
        <v>16</v>
      </c>
      <c r="L40" s="97">
        <f>SUM(L41,L44)</f>
        <v>13620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128</v>
      </c>
      <c r="D44" s="97">
        <v>69582.34</v>
      </c>
      <c r="E44" s="97">
        <v>112</v>
      </c>
      <c r="F44" s="97">
        <v>55913.64</v>
      </c>
      <c r="G44" s="97">
        <v>2</v>
      </c>
      <c r="H44" s="97">
        <v>1362</v>
      </c>
      <c r="I44" s="97"/>
      <c r="J44" s="97"/>
      <c r="K44" s="97">
        <v>16</v>
      </c>
      <c r="L44" s="97">
        <v>13620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128</v>
      </c>
      <c r="D46" s="97">
        <v>69582.34</v>
      </c>
      <c r="E46" s="97">
        <v>112</v>
      </c>
      <c r="F46" s="97">
        <v>55913.64</v>
      </c>
      <c r="G46" s="97">
        <v>2</v>
      </c>
      <c r="H46" s="97">
        <v>1362</v>
      </c>
      <c r="I46" s="97"/>
      <c r="J46" s="97"/>
      <c r="K46" s="97">
        <v>16</v>
      </c>
      <c r="L46" s="97">
        <v>13620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94</v>
      </c>
      <c r="D50" s="96">
        <f>SUM(D51:D54)</f>
        <v>6696.08</v>
      </c>
      <c r="E50" s="96">
        <f>SUM(E51:E54)</f>
        <v>94</v>
      </c>
      <c r="F50" s="96">
        <f>SUM(F51:F54)</f>
        <v>6679.150000000001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37</v>
      </c>
      <c r="D51" s="97">
        <v>2063.51</v>
      </c>
      <c r="E51" s="97">
        <v>37</v>
      </c>
      <c r="F51" s="97">
        <v>2123.35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41</v>
      </c>
      <c r="D52" s="97">
        <v>2855.16</v>
      </c>
      <c r="E52" s="97">
        <v>41</v>
      </c>
      <c r="F52" s="97">
        <v>2777.08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16</v>
      </c>
      <c r="D54" s="97">
        <v>1777.41</v>
      </c>
      <c r="E54" s="97">
        <v>16</v>
      </c>
      <c r="F54" s="97">
        <v>1778.72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2383</v>
      </c>
      <c r="D55" s="96">
        <v>1078740</v>
      </c>
      <c r="E55" s="96">
        <v>936</v>
      </c>
      <c r="F55" s="96">
        <v>423743</v>
      </c>
      <c r="G55" s="96"/>
      <c r="H55" s="96"/>
      <c r="I55" s="96">
        <v>2380</v>
      </c>
      <c r="J55" s="96">
        <v>1077378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6573</v>
      </c>
      <c r="D56" s="96">
        <f t="shared" si="0"/>
        <v>5854787.21</v>
      </c>
      <c r="E56" s="96">
        <f t="shared" si="0"/>
        <v>4162</v>
      </c>
      <c r="F56" s="96">
        <f t="shared" si="0"/>
        <v>4480329.87</v>
      </c>
      <c r="G56" s="96">
        <f t="shared" si="0"/>
        <v>58</v>
      </c>
      <c r="H56" s="96">
        <f t="shared" si="0"/>
        <v>89198.01999999999</v>
      </c>
      <c r="I56" s="96">
        <f t="shared" si="0"/>
        <v>2761</v>
      </c>
      <c r="J56" s="96">
        <f t="shared" si="0"/>
        <v>1365628.55</v>
      </c>
      <c r="K56" s="96">
        <f t="shared" si="0"/>
        <v>662</v>
      </c>
      <c r="L56" s="96">
        <f t="shared" si="0"/>
        <v>522632.67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&amp;LD1A510E2&amp;CФорма № 10, Підрозділ: Вінницький міський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661</v>
      </c>
      <c r="F4" s="93">
        <f>SUM(F5:F25)</f>
        <v>519632.67000000004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40</v>
      </c>
      <c r="F5" s="95">
        <v>43365.71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9</v>
      </c>
      <c r="F6" s="95">
        <v>8992.28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453</v>
      </c>
      <c r="F7" s="95">
        <v>321873.26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15</v>
      </c>
      <c r="F10" s="95">
        <v>25047.95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85</v>
      </c>
      <c r="F13" s="95">
        <v>74692.94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</v>
      </c>
      <c r="F14" s="95">
        <v>10589.03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34</v>
      </c>
      <c r="F17" s="95">
        <v>26899.5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1362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13</v>
      </c>
      <c r="F23" s="95">
        <v>5902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&amp;LD1A510E2&amp;CФорма № 10, Підрозділ: Вінницький міський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2018-03-15T14:08:04Z</cp:lastPrinted>
  <dcterms:created xsi:type="dcterms:W3CDTF">2015-09-09T10:27:37Z</dcterms:created>
  <dcterms:modified xsi:type="dcterms:W3CDTF">2021-07-21T12:15:16Z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10_00127_2.2021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D1A510E2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