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<sst xmlns="http://schemas.openxmlformats.org/spreadsheetml/2006/main" count="295" uniqueCount="221">
  <si>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</si>
  <si>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</si>
  <si>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</si>
  <si>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</si>
  <si>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</si>
  <si>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</si>
  <si>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</si>
  <si>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</si>
  <si>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</si>
  <si>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</si>
  <si>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</si>
  <si>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</si>
  <si>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</si>
  <si>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</si>
  <si>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</si>
  <si>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</si>
  <si>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</si>
  <si>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</si>
  <si>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</si>
  <si>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</si>
  <si>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</si>
  <si>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</si>
  <si>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</si>
  <si>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</si>
  <si>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</si>
  <si>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</si>
  <si>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</si>
  <si>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</si>
  <si>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</si>
  <si>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</si>
  <si>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</si>
  <si>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</si>
  <si>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</si>
  <si>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</si>
  <si>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</si>
  <si>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</si>
  <si>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</si>
  <si>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</si>
  <si>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</si>
  <si>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</si>
  <si>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</si>
  <si>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</si>
  <si>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</si>
  <si>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</si>
  <si>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</si>
  <si>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</si>
  <si>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</si>
  <si>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</si>
  <si>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</si>
  <si>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</si>
  <si>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</si>
  <si>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</si>
  <si>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</si>
  <si>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</si>
  <si>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</si>
  <si>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</si>
  <si>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</si>
  <si>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</si>
  <si>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</si>
  <si>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</si>
  <si>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</si>
  <si>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</si>
  <si>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</si>
  <si>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</si>
  <si>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</si>
  <si>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</si>
  <si>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</si>
  <si>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</si>
  <si>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</si>
  <si>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</si>
  <si>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</si>
  <si>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</si>
  <si>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</si>
  <si>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</si>
  <si>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</si>
  <si>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</si>
  <si>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</si>
  <si>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</si>
  <si>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</si>
  <si>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</si>
  <si>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</si>
  <si>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</si>
  <si>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</si>
  <si>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</si>
  <si>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</si>
  <si>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</si>
  <si>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</si>
  <si>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</si>
  <si>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</si>
  <si>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</si>
  <si>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</si>
  <si>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</si>
  <si>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</si>
  <si>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</si>
  <si>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</si>
  <si>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</si>
  <si>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</si>
  <si>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</si>
  <si>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</si>
  <si>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</si>
  <si>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</si>
  <si>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</si>
  <si>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</si>
  <si>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</si>
  <si>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</si>
  <si>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</si>
  <si>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</si>
  <si>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</si>
  <si>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</si>
  <si>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</si>
  <si>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</si>
  <si>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</si>
  <si>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</si>
  <si>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</si>
  <si>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</si>
  <si>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</si>
  <si>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</si>
  <si>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</si>
  <si>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</si>
  <si>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</si>
  <si>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</si>
  <si>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</si>
  <si>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</si>
  <si>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</si>
  <si>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</si>
  <si>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</si>
  <si>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</si>
  <si>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</si>
  <si>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</si>
  <si>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</si>
  <si>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</si>
  <si>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</si>
  <si>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</si>
  <si>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</si>
  <si>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</si>
  <si>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</si>
  <si>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</si>
  <si>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</si>
  <si>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</si>
  <si>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</si>
  <si>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</si>
  <si>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</si>
  <si>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</si>
  <si>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</si>
  <si>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</si>
  <si>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</si>
  <si>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</si>
  <si>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</si>
  <si>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</si>
  <si>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</si>
  <si>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</si>
  <si>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</si>
  <si>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</si>
  <si>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</si>
  <si>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</si>
  <si>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</si>
  <si>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</si>
  <si>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</si>
  <si>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</si>
  <si>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</si>
  <si>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</si>
  <si>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</si>
  <si>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</si>
  <si>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</si>
  <si>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</si>
  <si>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</si>
  <si>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</si>
  <si>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</si>
  <si>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</si>
  <si>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</si>
  <si>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</si>
  <si>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</si>
  <si>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</si>
  <si>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</si>
  <si>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</si>
  <si>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</si>
  <si>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</si>
  <si>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</si>
  <si>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</si>
  <si>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</si>
  <si>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</si>
  <si>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</si>
  <si>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</si>
  <si>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</si>
  <si>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</si>
  <si>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</si>
  <si>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</si>
  <si>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</si>
  <si>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</si>
  <si>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</si>
  <si>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</si>
  <si>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</si>
  <si>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</si>
  <si>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</si>
  <si>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</si>
  <si>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</si>
  <si>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</si>
  <si>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</si>
  <si>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</si>
  <si>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</si>
  <si>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</si>
  <si>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</si>
  <si>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</si>
  <si>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</si>
  <si>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</si>
  <si>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</si>
  <si>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</si>
  <si>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</si>
  <si>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</si>
  <si>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</si>
  <si>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</si>
  <si>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</si>
  <si>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</si>
  <si>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</si>
  <si>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</si>
  <si>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</si>
  <si>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</si>
  <si>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С.М. Сауляк</t>
  </si>
  <si>
    <t>043-48 2-32-12</t>
  </si>
  <si>
    <t>inbox@tm.vn.court.gov.ua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</si>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</sst>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&amp;L92D7B245&amp;C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86</v>
      </c>
      <c r="F6" s="103">
        <v>31</v>
      </c>
      <c r="G6" s="103"/>
      <c r="H6" s="103">
        <v>38</v>
      </c>
      <c r="I6" s="121" t="s">
        <v>210</v>
      </c>
      <c r="J6" s="103">
        <v>48</v>
      </c>
      <c r="K6" s="84">
        <v>18</v>
      </c>
      <c r="L6" s="91">
        <f>E6-F6</f>
        <v>55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84</v>
      </c>
      <c r="F7" s="103">
        <v>84</v>
      </c>
      <c r="G7" s="103"/>
      <c r="H7" s="103">
        <v>84</v>
      </c>
      <c r="I7" s="103">
        <v>67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</v>
      </c>
      <c r="F9" s="103">
        <v>18</v>
      </c>
      <c r="G9" s="103"/>
      <c r="H9" s="85">
        <v>16</v>
      </c>
      <c r="I9" s="103">
        <v>12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192</v>
      </c>
      <c r="F16" s="84">
        <f>SUM(F6:F15)</f>
        <v>135</v>
      </c>
      <c r="G16" s="84">
        <f>SUM(G6:G15)</f>
        <v>0</v>
      </c>
      <c r="H16" s="84">
        <f>SUM(H6:H15)</f>
        <v>140</v>
      </c>
      <c r="I16" s="84">
        <f>SUM(I6:I15)</f>
        <v>80</v>
      </c>
      <c r="J16" s="84">
        <f>SUM(J6:J15)</f>
        <v>52</v>
      </c>
      <c r="K16" s="84">
        <f>SUM(K6:K15)</f>
        <v>18</v>
      </c>
      <c r="L16" s="91">
        <f>E16-F16</f>
        <v>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1</v>
      </c>
      <c r="I17" s="84">
        <v>1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1</v>
      </c>
      <c r="G18" s="84"/>
      <c r="H18" s="84">
        <v>4</v>
      </c>
      <c r="I18" s="84">
        <v>3</v>
      </c>
      <c r="J18" s="84"/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</v>
      </c>
      <c r="F25" s="94">
        <v>2</v>
      </c>
      <c r="G25" s="94"/>
      <c r="H25" s="94">
        <v>4</v>
      </c>
      <c r="I25" s="94">
        <v>3</v>
      </c>
      <c r="J25" s="94">
        <v>1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38</v>
      </c>
      <c r="F26" s="84">
        <v>24</v>
      </c>
      <c r="G26" s="84"/>
      <c r="H26" s="84">
        <v>37</v>
      </c>
      <c r="I26" s="84">
        <v>30</v>
      </c>
      <c r="J26" s="84">
        <v>1</v>
      </c>
      <c r="K26" s="84"/>
      <c r="L26" s="91">
        <f>E26-F26</f>
        <v>14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150</v>
      </c>
      <c r="F28" s="84">
        <v>127</v>
      </c>
      <c r="G28" s="84"/>
      <c r="H28" s="84">
        <v>142</v>
      </c>
      <c r="I28" s="84">
        <v>129</v>
      </c>
      <c r="J28" s="84">
        <v>8</v>
      </c>
      <c r="K28" s="84"/>
      <c r="L28" s="91">
        <f>E28-F28</f>
        <v>23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238</v>
      </c>
      <c r="F29" s="84">
        <v>129</v>
      </c>
      <c r="G29" s="84"/>
      <c r="H29" s="84">
        <v>175</v>
      </c>
      <c r="I29" s="84">
        <v>148</v>
      </c>
      <c r="J29" s="84">
        <v>63</v>
      </c>
      <c r="K29" s="84">
        <v>9</v>
      </c>
      <c r="L29" s="91">
        <f>E29-F29</f>
        <v>109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</v>
      </c>
      <c r="F30" s="84">
        <v>11</v>
      </c>
      <c r="G30" s="84"/>
      <c r="H30" s="84">
        <v>11</v>
      </c>
      <c r="I30" s="84">
        <v>10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16</v>
      </c>
      <c r="F31" s="84">
        <v>10</v>
      </c>
      <c r="G31" s="84"/>
      <c r="H31" s="84">
        <v>14</v>
      </c>
      <c r="I31" s="84">
        <v>13</v>
      </c>
      <c r="J31" s="84">
        <v>2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</v>
      </c>
      <c r="F37" s="84">
        <v>6</v>
      </c>
      <c r="G37" s="84"/>
      <c r="H37" s="84">
        <v>5</v>
      </c>
      <c r="I37" s="84">
        <v>5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324</v>
      </c>
      <c r="F40" s="94">
        <v>192</v>
      </c>
      <c r="G40" s="94"/>
      <c r="H40" s="94">
        <v>249</v>
      </c>
      <c r="I40" s="94">
        <v>198</v>
      </c>
      <c r="J40" s="94">
        <v>75</v>
      </c>
      <c r="K40" s="94">
        <v>9</v>
      </c>
      <c r="L40" s="91">
        <f>E40-F40</f>
        <v>132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326</v>
      </c>
      <c r="F41" s="84">
        <v>292</v>
      </c>
      <c r="G41" s="84"/>
      <c r="H41" s="84">
        <v>298</v>
      </c>
      <c r="I41" s="121" t="s">
        <v>210</v>
      </c>
      <c r="J41" s="84">
        <v>28</v>
      </c>
      <c r="K41" s="84"/>
      <c r="L41" s="91">
        <f>E41-F41</f>
        <v>34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326</v>
      </c>
      <c r="F45" s="84">
        <f aca="true" t="shared" si="0" ref="F45:K45">F41+F43+F44</f>
        <v>292</v>
      </c>
      <c r="G45" s="84">
        <f t="shared" si="0"/>
        <v>0</v>
      </c>
      <c r="H45" s="84">
        <f t="shared" si="0"/>
        <v>298</v>
      </c>
      <c r="I45" s="84">
        <f>I43+I44</f>
        <v>0</v>
      </c>
      <c r="J45" s="84">
        <f t="shared" si="0"/>
        <v>28</v>
      </c>
      <c r="K45" s="84">
        <f t="shared" si="0"/>
        <v>0</v>
      </c>
      <c r="L45" s="91">
        <f>E45-F45</f>
        <v>34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847</v>
      </c>
      <c r="F46" s="84">
        <f t="shared" si="1"/>
        <v>621</v>
      </c>
      <c r="G46" s="84">
        <f t="shared" si="1"/>
        <v>0</v>
      </c>
      <c r="H46" s="84">
        <f t="shared" si="1"/>
        <v>691</v>
      </c>
      <c r="I46" s="84">
        <f t="shared" si="1"/>
        <v>281</v>
      </c>
      <c r="J46" s="84">
        <f t="shared" si="1"/>
        <v>156</v>
      </c>
      <c r="K46" s="84">
        <f t="shared" si="1"/>
        <v>27</v>
      </c>
      <c r="L46" s="91">
        <f>E46-F46</f>
        <v>226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&amp;L92D7B245&amp;C&amp;R2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&amp;L92D7B245&amp;C&amp;R3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4375668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1053358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555</v>
      </c>
      <c r="F58" s="109">
        <f>F59+F62+F63+F64</f>
        <v>125</v>
      </c>
      <c r="G58" s="109">
        <f>G59+G62+G63+G64</f>
        <v>9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113</v>
      </c>
      <c r="F59" s="94">
        <v>23</v>
      </c>
      <c r="G59" s="94">
        <v>3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15</v>
      </c>
      <c r="F60" s="86">
        <v>19</v>
      </c>
      <c r="G60" s="86">
        <v>3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84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147</v>
      </c>
      <c r="F63" s="84">
        <v>95</v>
      </c>
      <c r="G63" s="84">
        <v>6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292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253</v>
      </c>
      <c r="G68" s="115">
        <v>1435453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95</v>
      </c>
      <c r="G69" s="117">
        <v>919293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158</v>
      </c>
      <c r="G70" s="117">
        <v>516160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87</v>
      </c>
      <c r="G71" s="115">
        <v>55225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&amp;L92D7B245&amp;C&amp;R4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17.307692307692307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34.61538461538461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111.27214170692432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345.5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423.5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58</v>
      </c>
    </row>
    <row r="13" spans="1:4" ht="16.5" customHeight="1">
      <c r="A13" s="328" t="s">
        <v>203</v>
      </c>
      <c r="B13" s="330"/>
      <c r="C13" s="10">
        <v>11</v>
      </c>
      <c r="D13" s="94">
        <v>184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108</v>
      </c>
    </row>
    <row r="16" spans="1:4" ht="16.5" customHeight="1">
      <c r="A16" s="331" t="s">
        <v>104</v>
      </c>
      <c r="B16" s="331"/>
      <c r="C16" s="10">
        <v>14</v>
      </c>
      <c r="D16" s="84">
        <v>103</v>
      </c>
    </row>
    <row r="17" spans="1:5" ht="16.5" customHeight="1">
      <c r="A17" s="331" t="s">
        <v>108</v>
      </c>
      <c r="B17" s="331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&amp;L92D7B245&amp;C&amp;R5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2021-09-02T06:14:55Z</cp:lastPrinted>
  <dcterms:created xsi:type="dcterms:W3CDTF">2004-04-20T14:33:35Z</dcterms:created>
  <dcterms:modified xsi:type="dcterms:W3CDTF">2022-09-26T07:45:12Z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92D7B245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