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<sst xmlns="http://schemas.openxmlformats.org/spreadsheetml/2006/main" count="154" uniqueCount="128">
  <si>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</si>
  <si>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</si>
  <si>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</si>
  <si>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</si>
  <si>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</si>
  <si>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</si>
  <si>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</si>
  <si>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</si>
  <si>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</si>
  <si>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</si>
  <si>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</si>
  <si>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</si>
  <si>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</si>
  <si>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</si>
  <si>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</si>
  <si>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</si>
  <si>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</si>
  <si>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</si>
  <si>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</si>
  <si>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</si>
  <si>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</si>
  <si>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</si>
  <si>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</si>
  <si>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</si>
  <si>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</si>
  <si>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</si>
  <si>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</si>
  <si>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</si>
  <si>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</si>
  <si>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</si>
  <si>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</si>
  <si>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</si>
  <si>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</si>
  <si>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</si>
  <si>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</si>
  <si>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</si>
  <si>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</si>
  <si>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</si>
  <si>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</si>
  <si>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</si>
  <si>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</si>
  <si>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</si>
  <si>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</si>
  <si>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</si>
  <si>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</si>
  <si>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</si>
  <si>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</si>
  <si>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</si>
  <si>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</si>
  <si>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</si>
  <si>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</si>
  <si>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</si>
  <si>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</si>
  <si>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</si>
  <si>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</si>
  <si>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</si>
  <si>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</si>
  <si>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</si>
  <si>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</si>
  <si>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</si>
  <si>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</si>
  <si>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</si>
  <si>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</si>
  <si>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</si>
  <si>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</si>
  <si>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</si>
  <si>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</si>
  <si>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</si>
  <si>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</si>
  <si>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</si>
  <si>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</si>
  <si>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</si>
  <si>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</si>
  <si>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</si>
  <si>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</si>
  <si>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</si>
  <si>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</si>
  <si>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</si>
  <si>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</si>
  <si>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</si>
  <si>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</si>
  <si>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</si>
  <si>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</si>
  <si>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</si>
  <si>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</si>
  <si>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</si>
  <si>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</si>
  <si>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</si>
  <si>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</si>
  <si>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</si>
  <si>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</si>
  <si>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</si>
  <si>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</si>
  <si>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</si>
  <si>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</si>
  <si>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</si>
  <si>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</si>
  <si>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</si>
  <si>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</si>
  <si>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</si>
  <si>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</si>
  <si>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</si>
  <si>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</si>
  <si>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</si>
  <si>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</si>
  <si>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</si>
  <si>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</si>
  <si>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</si>
  <si>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</si>
  <si>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</si>
  <si>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</si>
  <si>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</si>
  <si>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</si>
  <si>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</si>
  <si>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</si>
  <si>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</si>
  <si>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</si>
  <si>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</si>
  <si>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</si>
  <si>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</si>
  <si>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</si>
  <si>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</si>
  <si>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</si>
  <si>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</si>
  <si>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В.П. Трач</t>
  </si>
  <si>
    <t>043-48 2-32-12</t>
  </si>
  <si>
    <t>inbox@tm.vn.court.gov.ua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</si>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</sst>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&amp;L8552677F&amp;C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604</v>
      </c>
      <c r="D6" s="96">
        <f>SUM(D7,D10,D13,D14,D15,D21,D24,D25,D18,D19,D20)</f>
        <v>604662.87</v>
      </c>
      <c r="E6" s="96">
        <f>SUM(E7,E10,E13,E14,E15,E21,E24,E25,E18,E19,E20)</f>
        <v>497</v>
      </c>
      <c r="F6" s="96">
        <f>SUM(F7,F10,F13,F14,F15,F21,F24,F25,F18,F19,F20)</f>
        <v>559652.35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107</v>
      </c>
      <c r="L6" s="96">
        <f>SUM(L7,L10,L13,L14,L15,L21,L24,L25,L18,L19,L20)</f>
        <v>72835</v>
      </c>
    </row>
    <row r="7" spans="1:12" ht="16.5" customHeight="1">
      <c r="A7" s="87">
        <v>2</v>
      </c>
      <c r="B7" s="90" t="s">
        <v>74</v>
      </c>
      <c r="C7" s="97">
        <v>152</v>
      </c>
      <c r="D7" s="97">
        <v>277328.87</v>
      </c>
      <c r="E7" s="97">
        <v>140</v>
      </c>
      <c r="F7" s="97">
        <v>268033.75</v>
      </c>
      <c r="G7" s="97"/>
      <c r="H7" s="97"/>
      <c r="I7" s="97"/>
      <c r="J7" s="97"/>
      <c r="K7" s="97">
        <v>12</v>
      </c>
      <c r="L7" s="97">
        <v>12226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190998.42</v>
      </c>
      <c r="E8" s="97">
        <v>80</v>
      </c>
      <c r="F8" s="97">
        <v>188791.53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72</v>
      </c>
      <c r="D9" s="97">
        <v>86330.45</v>
      </c>
      <c r="E9" s="97">
        <v>60</v>
      </c>
      <c r="F9" s="97">
        <v>79242.22</v>
      </c>
      <c r="G9" s="97"/>
      <c r="H9" s="97"/>
      <c r="I9" s="97"/>
      <c r="J9" s="97"/>
      <c r="K9" s="97">
        <v>12</v>
      </c>
      <c r="L9" s="97">
        <v>12226</v>
      </c>
    </row>
    <row r="10" spans="1:12" ht="19.5" customHeight="1">
      <c r="A10" s="87">
        <v>5</v>
      </c>
      <c r="B10" s="90" t="s">
        <v>77</v>
      </c>
      <c r="C10" s="97">
        <v>163</v>
      </c>
      <c r="D10" s="97">
        <v>191588</v>
      </c>
      <c r="E10" s="97">
        <v>113</v>
      </c>
      <c r="F10" s="97">
        <v>172233</v>
      </c>
      <c r="G10" s="97"/>
      <c r="H10" s="97"/>
      <c r="I10" s="97"/>
      <c r="J10" s="97"/>
      <c r="K10" s="97">
        <v>50</v>
      </c>
      <c r="L10" s="97">
        <v>45400</v>
      </c>
    </row>
    <row r="11" spans="1:12" ht="19.5" customHeight="1">
      <c r="A11" s="87">
        <v>6</v>
      </c>
      <c r="B11" s="91" t="s">
        <v>78</v>
      </c>
      <c r="C11" s="97">
        <v>32</v>
      </c>
      <c r="D11" s="97">
        <v>72640</v>
      </c>
      <c r="E11" s="97">
        <v>32</v>
      </c>
      <c r="F11" s="97">
        <v>94668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131</v>
      </c>
      <c r="D12" s="97">
        <v>118948</v>
      </c>
      <c r="E12" s="97">
        <v>81</v>
      </c>
      <c r="F12" s="97">
        <v>77565</v>
      </c>
      <c r="G12" s="97"/>
      <c r="H12" s="97"/>
      <c r="I12" s="97"/>
      <c r="J12" s="97"/>
      <c r="K12" s="97">
        <v>50</v>
      </c>
      <c r="L12" s="97">
        <v>45400</v>
      </c>
    </row>
    <row r="13" spans="1:12" ht="15" customHeight="1">
      <c r="A13" s="87">
        <v>8</v>
      </c>
      <c r="B13" s="90" t="s">
        <v>18</v>
      </c>
      <c r="C13" s="97">
        <v>75</v>
      </c>
      <c r="D13" s="97">
        <v>68100</v>
      </c>
      <c r="E13" s="97">
        <v>71</v>
      </c>
      <c r="F13" s="97">
        <v>63492.8</v>
      </c>
      <c r="G13" s="97"/>
      <c r="H13" s="97"/>
      <c r="I13" s="97"/>
      <c r="J13" s="97"/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2</v>
      </c>
      <c r="F14" s="97">
        <v>1816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65</v>
      </c>
      <c r="D15" s="97">
        <v>32915</v>
      </c>
      <c r="E15" s="97">
        <v>55</v>
      </c>
      <c r="F15" s="97">
        <v>28476.2</v>
      </c>
      <c r="G15" s="97"/>
      <c r="H15" s="97"/>
      <c r="I15" s="97"/>
      <c r="J15" s="97"/>
      <c r="K15" s="97">
        <v>10</v>
      </c>
      <c r="L15" s="97">
        <v>4540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5675</v>
      </c>
      <c r="E16" s="97">
        <v>5</v>
      </c>
      <c r="F16" s="97">
        <v>5675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60</v>
      </c>
      <c r="D17" s="97">
        <v>27240</v>
      </c>
      <c r="E17" s="97">
        <v>50</v>
      </c>
      <c r="F17" s="97">
        <v>22801.2</v>
      </c>
      <c r="G17" s="97"/>
      <c r="H17" s="97"/>
      <c r="I17" s="97"/>
      <c r="J17" s="97"/>
      <c r="K17" s="97">
        <v>10</v>
      </c>
      <c r="L17" s="97">
        <v>4540</v>
      </c>
    </row>
    <row r="18" spans="1:12" ht="21" customHeight="1">
      <c r="A18" s="87">
        <v>13</v>
      </c>
      <c r="B18" s="99" t="s">
        <v>104</v>
      </c>
      <c r="C18" s="97">
        <v>143</v>
      </c>
      <c r="D18" s="97">
        <v>32461</v>
      </c>
      <c r="E18" s="97">
        <v>112</v>
      </c>
      <c r="F18" s="97">
        <v>25146.6</v>
      </c>
      <c r="G18" s="97"/>
      <c r="H18" s="97"/>
      <c r="I18" s="97"/>
      <c r="J18" s="97"/>
      <c r="K18" s="97">
        <v>31</v>
      </c>
      <c r="L18" s="97">
        <v>7037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12712</v>
      </c>
      <c r="E39" s="96">
        <f>SUM(E40,E47,E48,E49)</f>
        <v>14</v>
      </c>
      <c r="F39" s="96">
        <f>SUM(F40,F47,F48,F49)</f>
        <v>7264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12712</v>
      </c>
      <c r="E40" s="97">
        <f>SUM(E41,E44)</f>
        <v>14</v>
      </c>
      <c r="F40" s="97">
        <f>SUM(F41,F44)</f>
        <v>7264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908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908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11804</v>
      </c>
      <c r="E44" s="97">
        <v>13</v>
      </c>
      <c r="F44" s="97">
        <v>6356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11804</v>
      </c>
      <c r="E46" s="97">
        <v>13</v>
      </c>
      <c r="F46" s="97">
        <v>6356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31</v>
      </c>
      <c r="D50" s="96">
        <f>SUM(D51:D54)</f>
        <v>3405</v>
      </c>
      <c r="E50" s="96">
        <f>SUM(E51:E54)</f>
        <v>31</v>
      </c>
      <c r="F50" s="96">
        <f>SUM(F51:F54)</f>
        <v>3405.06</v>
      </c>
      <c r="G50" s="96">
        <f>SUM(G51:G54)</f>
        <v>0</v>
      </c>
      <c r="H50" s="96">
        <f>SUM(H51:H54)</f>
        <v>0</v>
      </c>
      <c r="I50" s="96">
        <f>SUM(I51:I54)</f>
        <v>7</v>
      </c>
      <c r="J50" s="96">
        <f>SUM(J51:J54)</f>
        <v>374.55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408.6</v>
      </c>
      <c r="E51" s="97">
        <v>8</v>
      </c>
      <c r="F51" s="97">
        <v>408.66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885.3</v>
      </c>
      <c r="E52" s="97">
        <v>13</v>
      </c>
      <c r="F52" s="97">
        <v>885.3</v>
      </c>
      <c r="G52" s="97"/>
      <c r="H52" s="97"/>
      <c r="I52" s="97">
        <v>3</v>
      </c>
      <c r="J52" s="97">
        <v>204.3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10</v>
      </c>
      <c r="D54" s="97">
        <v>2111.1</v>
      </c>
      <c r="E54" s="97">
        <v>10</v>
      </c>
      <c r="F54" s="97">
        <v>2111.1</v>
      </c>
      <c r="G54" s="97"/>
      <c r="H54" s="97"/>
      <c r="I54" s="97">
        <v>4</v>
      </c>
      <c r="J54" s="97">
        <v>170.25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319</v>
      </c>
      <c r="D55" s="96">
        <v>144826</v>
      </c>
      <c r="E55" s="96">
        <v>136</v>
      </c>
      <c r="F55" s="96">
        <v>61757.62</v>
      </c>
      <c r="G55" s="96"/>
      <c r="H55" s="96"/>
      <c r="I55" s="96">
        <v>319</v>
      </c>
      <c r="J55" s="96">
        <v>144826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968</v>
      </c>
      <c r="D56" s="96">
        <f t="shared" si="0"/>
        <v>765605.87</v>
      </c>
      <c r="E56" s="96">
        <f t="shared" si="0"/>
        <v>678</v>
      </c>
      <c r="F56" s="96">
        <f t="shared" si="0"/>
        <v>632079.03</v>
      </c>
      <c r="G56" s="96">
        <f t="shared" si="0"/>
        <v>0</v>
      </c>
      <c r="H56" s="96">
        <f t="shared" si="0"/>
        <v>0</v>
      </c>
      <c r="I56" s="96">
        <f t="shared" si="0"/>
        <v>326</v>
      </c>
      <c r="J56" s="96">
        <f t="shared" si="0"/>
        <v>145200.55</v>
      </c>
      <c r="K56" s="96">
        <f t="shared" si="0"/>
        <v>107</v>
      </c>
      <c r="L56" s="96">
        <f t="shared" si="0"/>
        <v>72835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&amp;L8552677F&amp;CФорма № 10, Підрозділ: Томашпільський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107</v>
      </c>
      <c r="F4" s="93">
        <f>SUM(F5:F25)</f>
        <v>72835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9080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2238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76</v>
      </c>
      <c r="F7" s="95">
        <v>47897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2724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5448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1816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&amp;L8552677F&amp;CФорма № 10, Підрозділ: Томашпільський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2018-03-15T14:08:04Z</cp:lastPrinted>
  <dcterms:created xsi:type="dcterms:W3CDTF">2015-09-09T10:27:37Z</dcterms:created>
  <dcterms:modified xsi:type="dcterms:W3CDTF">2022-03-22T09:36:03Z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8552677F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