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<sst xmlns="http://schemas.openxmlformats.org/spreadsheetml/2006/main" count="154" uniqueCount="128">
  <si>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</si>
  <si>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</si>
  <si>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</si>
  <si>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</si>
  <si>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</si>
  <si>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</si>
  <si>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</si>
  <si>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</si>
  <si>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</si>
  <si>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</si>
  <si>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</si>
  <si>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</si>
  <si>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</si>
  <si>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</si>
  <si>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</si>
  <si>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</si>
  <si>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</si>
  <si>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</si>
  <si>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</si>
  <si>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</si>
  <si>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</si>
  <si>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</si>
  <si>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</si>
  <si>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</si>
  <si>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</si>
  <si>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</si>
  <si>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</si>
  <si>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</si>
  <si>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</si>
  <si>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</si>
  <si>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</si>
  <si>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</si>
  <si>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</si>
  <si>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</si>
  <si>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</si>
  <si>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</si>
  <si>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</si>
  <si>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</si>
  <si>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</si>
  <si>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</si>
  <si>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</si>
  <si>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</si>
  <si>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</si>
  <si>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</si>
  <si>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</si>
  <si>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</si>
  <si>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</si>
  <si>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</si>
  <si>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</si>
  <si>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</si>
  <si>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</si>
  <si>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</si>
  <si>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</si>
  <si>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</si>
  <si>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</si>
  <si>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</si>
  <si>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</si>
  <si>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</si>
  <si>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</si>
  <si>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</si>
  <si>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</si>
  <si>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</si>
  <si>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</si>
  <si>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</si>
  <si>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</si>
  <si>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</si>
  <si>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</si>
  <si>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</si>
  <si>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</si>
  <si>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</si>
  <si>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</si>
  <si>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</si>
  <si>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</si>
  <si>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</si>
  <si>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</si>
  <si>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</si>
  <si>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</si>
  <si>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</si>
  <si>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</si>
  <si>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</si>
  <si>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</si>
  <si>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</si>
  <si>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</si>
  <si>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</si>
  <si>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</si>
  <si>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</si>
  <si>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</si>
  <si>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</si>
  <si>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</si>
  <si>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</si>
  <si>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</si>
  <si>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</si>
  <si>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</si>
  <si>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</si>
  <si>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</si>
  <si>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</si>
  <si>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</si>
  <si>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</si>
  <si>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</si>
  <si>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</si>
  <si>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</si>
  <si>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</si>
  <si>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</si>
  <si>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</si>
  <si>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</si>
  <si>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</si>
  <si>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</si>
  <si>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</si>
  <si>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</si>
  <si>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</si>
  <si>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</si>
  <si>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</si>
  <si>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</si>
  <si>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</si>
  <si>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</si>
  <si>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</si>
  <si>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</si>
  <si>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</si>
  <si>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</si>
  <si>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Теплицький районний суд Вінницької області</t>
  </si>
  <si>
    <t>23800. Вінницька область.смт. Теплик</t>
  </si>
  <si>
    <t>вул. І. Франка</t>
  </si>
  <si>
    <t/>
  </si>
  <si>
    <t>Л.П. Синча</t>
  </si>
  <si>
    <t>І.С. Калашнюк</t>
  </si>
  <si>
    <t>(04353)21663</t>
  </si>
  <si>
    <t>inbox@tp.vn.court.gov.ua</t>
  </si>
  <si>
    <t>5 січня 2022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</si>
</sst>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₴_-;\-* #,##0_₴_-;_-* &quot;-&quot;_₴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&amp;LB354A661&amp;C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689</v>
      </c>
      <c r="D6" s="96">
        <f>SUM(D7,D10,D13,D14,D15,D21,D24,D25,D18,D19,D20)</f>
        <v>702140.81</v>
      </c>
      <c r="E6" s="96">
        <f>SUM(E7,E10,E13,E14,E15,E21,E24,E25,E18,E19,E20)</f>
        <v>577</v>
      </c>
      <c r="F6" s="96">
        <f>SUM(F7,F10,F13,F14,F15,F21,F24,F25,F18,F19,F20)</f>
        <v>648645.36</v>
      </c>
      <c r="G6" s="96">
        <f>SUM(G7,G10,G13,G14,G15,G21,G24,G25,G18,G19,G20)</f>
        <v>27</v>
      </c>
      <c r="H6" s="96">
        <f>SUM(H7,H10,H13,H14,H15,H21,H24,H25,H18,H19,H20)</f>
        <v>33154.6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86</v>
      </c>
      <c r="L6" s="96">
        <f>SUM(L7,L10,L13,L14,L15,L21,L24,L25,L18,L19,L20)</f>
        <v>66409.59</v>
      </c>
    </row>
    <row r="7" spans="1:12" ht="16.5" customHeight="1">
      <c r="A7" s="87">
        <v>2</v>
      </c>
      <c r="B7" s="90" t="s">
        <v>74</v>
      </c>
      <c r="C7" s="97">
        <v>181</v>
      </c>
      <c r="D7" s="97">
        <v>292178.81</v>
      </c>
      <c r="E7" s="97">
        <v>123</v>
      </c>
      <c r="F7" s="97">
        <v>218321.76</v>
      </c>
      <c r="G7" s="97">
        <v>11</v>
      </c>
      <c r="H7" s="97">
        <v>18197.8</v>
      </c>
      <c r="I7" s="97"/>
      <c r="J7" s="97"/>
      <c r="K7" s="97">
        <v>47</v>
      </c>
      <c r="L7" s="97">
        <v>53924.59</v>
      </c>
    </row>
    <row r="8" spans="1:12" ht="16.5" customHeight="1">
      <c r="A8" s="87">
        <v>3</v>
      </c>
      <c r="B8" s="91" t="s">
        <v>75</v>
      </c>
      <c r="C8" s="97">
        <v>69</v>
      </c>
      <c r="D8" s="97">
        <v>157405.86</v>
      </c>
      <c r="E8" s="97">
        <v>61</v>
      </c>
      <c r="F8" s="97">
        <v>139077.86</v>
      </c>
      <c r="G8" s="97">
        <v>7</v>
      </c>
      <c r="H8" s="97">
        <v>15541</v>
      </c>
      <c r="I8" s="97"/>
      <c r="J8" s="97"/>
      <c r="K8" s="97">
        <v>1</v>
      </c>
      <c r="L8" s="97">
        <v>2270</v>
      </c>
    </row>
    <row r="9" spans="1:12" ht="16.5" customHeight="1">
      <c r="A9" s="87">
        <v>4</v>
      </c>
      <c r="B9" s="91" t="s">
        <v>76</v>
      </c>
      <c r="C9" s="97">
        <v>112</v>
      </c>
      <c r="D9" s="97">
        <v>134772.95</v>
      </c>
      <c r="E9" s="97">
        <v>62</v>
      </c>
      <c r="F9" s="97">
        <v>79243.9</v>
      </c>
      <c r="G9" s="97">
        <v>4</v>
      </c>
      <c r="H9" s="97">
        <v>2656.8</v>
      </c>
      <c r="I9" s="97"/>
      <c r="J9" s="97"/>
      <c r="K9" s="97">
        <v>46</v>
      </c>
      <c r="L9" s="97">
        <v>51654.59</v>
      </c>
    </row>
    <row r="10" spans="1:12" ht="19.5" customHeight="1">
      <c r="A10" s="87">
        <v>5</v>
      </c>
      <c r="B10" s="90" t="s">
        <v>77</v>
      </c>
      <c r="C10" s="97">
        <v>227</v>
      </c>
      <c r="D10" s="97">
        <v>281026</v>
      </c>
      <c r="E10" s="97">
        <v>218</v>
      </c>
      <c r="F10" s="97">
        <v>316709</v>
      </c>
      <c r="G10" s="97">
        <v>7</v>
      </c>
      <c r="H10" s="97">
        <v>10030</v>
      </c>
      <c r="I10" s="97"/>
      <c r="J10" s="97"/>
      <c r="K10" s="97">
        <v>2</v>
      </c>
      <c r="L10" s="97">
        <v>1816</v>
      </c>
    </row>
    <row r="11" spans="1:12" ht="19.5" customHeight="1">
      <c r="A11" s="87">
        <v>6</v>
      </c>
      <c r="B11" s="91" t="s">
        <v>78</v>
      </c>
      <c r="C11" s="97">
        <v>55</v>
      </c>
      <c r="D11" s="97">
        <v>124850</v>
      </c>
      <c r="E11" s="97">
        <v>53</v>
      </c>
      <c r="F11" s="97">
        <v>131492</v>
      </c>
      <c r="G11" s="97">
        <v>2</v>
      </c>
      <c r="H11" s="97">
        <v>5944</v>
      </c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172</v>
      </c>
      <c r="D12" s="97">
        <v>156176</v>
      </c>
      <c r="E12" s="97">
        <v>165</v>
      </c>
      <c r="F12" s="97">
        <v>185217</v>
      </c>
      <c r="G12" s="97">
        <v>5</v>
      </c>
      <c r="H12" s="97">
        <v>4086</v>
      </c>
      <c r="I12" s="97"/>
      <c r="J12" s="97"/>
      <c r="K12" s="97">
        <v>2</v>
      </c>
      <c r="L12" s="97">
        <v>1816</v>
      </c>
    </row>
    <row r="13" spans="1:12" ht="15" customHeight="1">
      <c r="A13" s="87">
        <v>8</v>
      </c>
      <c r="B13" s="90" t="s">
        <v>18</v>
      </c>
      <c r="C13" s="97">
        <v>64</v>
      </c>
      <c r="D13" s="97">
        <v>58112</v>
      </c>
      <c r="E13" s="97">
        <v>56</v>
      </c>
      <c r="F13" s="97">
        <v>51851.2</v>
      </c>
      <c r="G13" s="97">
        <v>7</v>
      </c>
      <c r="H13" s="97">
        <v>4018.8</v>
      </c>
      <c r="I13" s="97"/>
      <c r="J13" s="97"/>
      <c r="K13" s="97">
        <v>2</v>
      </c>
      <c r="L13" s="97">
        <v>1816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85</v>
      </c>
      <c r="D15" s="97">
        <v>39271</v>
      </c>
      <c r="E15" s="97">
        <v>79</v>
      </c>
      <c r="F15" s="97">
        <v>37247.4</v>
      </c>
      <c r="G15" s="97">
        <v>2</v>
      </c>
      <c r="H15" s="97">
        <v>908</v>
      </c>
      <c r="I15" s="97"/>
      <c r="J15" s="97"/>
      <c r="K15" s="97">
        <v>4</v>
      </c>
      <c r="L15" s="97">
        <v>1816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1135</v>
      </c>
      <c r="E16" s="97">
        <v>1</v>
      </c>
      <c r="F16" s="97">
        <v>1135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84</v>
      </c>
      <c r="D17" s="97">
        <v>38136</v>
      </c>
      <c r="E17" s="97">
        <v>78</v>
      </c>
      <c r="F17" s="97">
        <v>36112.4</v>
      </c>
      <c r="G17" s="97">
        <v>2</v>
      </c>
      <c r="H17" s="97">
        <v>908</v>
      </c>
      <c r="I17" s="97"/>
      <c r="J17" s="97"/>
      <c r="K17" s="97">
        <v>4</v>
      </c>
      <c r="L17" s="97">
        <v>1816</v>
      </c>
    </row>
    <row r="18" spans="1:12" ht="21" customHeight="1">
      <c r="A18" s="87">
        <v>13</v>
      </c>
      <c r="B18" s="99" t="s">
        <v>104</v>
      </c>
      <c r="C18" s="97">
        <v>127</v>
      </c>
      <c r="D18" s="97">
        <v>28829</v>
      </c>
      <c r="E18" s="97">
        <v>96</v>
      </c>
      <c r="F18" s="97">
        <v>21792</v>
      </c>
      <c r="G18" s="97"/>
      <c r="H18" s="97"/>
      <c r="I18" s="97"/>
      <c r="J18" s="97"/>
      <c r="K18" s="97">
        <v>31</v>
      </c>
      <c r="L18" s="97">
        <v>7037</v>
      </c>
    </row>
    <row r="19" spans="1:12" ht="21" customHeight="1">
      <c r="A19" s="87">
        <v>14</v>
      </c>
      <c r="B19" s="99" t="s">
        <v>105</v>
      </c>
      <c r="C19" s="97">
        <v>4</v>
      </c>
      <c r="D19" s="97">
        <v>454</v>
      </c>
      <c r="E19" s="97">
        <v>4</v>
      </c>
      <c r="F19" s="97">
        <v>454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2270</v>
      </c>
      <c r="E21" s="97">
        <f>SUM(E22:E23)</f>
        <v>1</v>
      </c>
      <c r="F21" s="97">
        <f>SUM(F22:F23)</f>
        <v>2270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2270</v>
      </c>
      <c r="E23" s="97">
        <v>1</v>
      </c>
      <c r="F23" s="97">
        <v>2270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7</v>
      </c>
      <c r="D39" s="96">
        <f>SUM(D40,D47,D48,D49)</f>
        <v>6356</v>
      </c>
      <c r="E39" s="96">
        <f>SUM(E40,E47,E48,E49)</f>
        <v>7</v>
      </c>
      <c r="F39" s="96">
        <f>SUM(F40,F47,F48,F49)</f>
        <v>3178.2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7</v>
      </c>
      <c r="D40" s="97">
        <f>SUM(D41,D44)</f>
        <v>6356</v>
      </c>
      <c r="E40" s="97">
        <f>SUM(E41,E44)</f>
        <v>7</v>
      </c>
      <c r="F40" s="97">
        <f>SUM(F41,F44)</f>
        <v>3178.2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7</v>
      </c>
      <c r="D44" s="97">
        <v>6356</v>
      </c>
      <c r="E44" s="97">
        <v>7</v>
      </c>
      <c r="F44" s="97">
        <v>3178.2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7</v>
      </c>
      <c r="D46" s="97">
        <v>6356</v>
      </c>
      <c r="E46" s="97">
        <v>7</v>
      </c>
      <c r="F46" s="97">
        <v>3178.2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34</v>
      </c>
      <c r="D50" s="96">
        <f>SUM(D51:D54)</f>
        <v>1171.32</v>
      </c>
      <c r="E50" s="96">
        <f>SUM(E51:E54)</f>
        <v>34</v>
      </c>
      <c r="F50" s="96">
        <f>SUM(F51:F54)</f>
        <v>1170.13</v>
      </c>
      <c r="G50" s="96">
        <f>SUM(G51:G54)</f>
        <v>0</v>
      </c>
      <c r="H50" s="96">
        <f>SUM(H51:H54)</f>
        <v>0</v>
      </c>
      <c r="I50" s="96">
        <f>SUM(I51:I54)</f>
        <v>2</v>
      </c>
      <c r="J50" s="96">
        <f>SUM(J51:J54)</f>
        <v>102.14999999999999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21</v>
      </c>
      <c r="D51" s="97">
        <v>354.12</v>
      </c>
      <c r="E51" s="97">
        <v>21</v>
      </c>
      <c r="F51" s="97">
        <v>355.29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6</v>
      </c>
      <c r="D52" s="97">
        <v>408.6</v>
      </c>
      <c r="E52" s="97">
        <v>6</v>
      </c>
      <c r="F52" s="97">
        <v>408.6</v>
      </c>
      <c r="G52" s="97"/>
      <c r="H52" s="97"/>
      <c r="I52" s="97">
        <v>1</v>
      </c>
      <c r="J52" s="97">
        <v>68.1</v>
      </c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34.05</v>
      </c>
      <c r="E53" s="97">
        <v>1</v>
      </c>
      <c r="F53" s="97">
        <v>31.54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6</v>
      </c>
      <c r="D54" s="97">
        <v>374.55</v>
      </c>
      <c r="E54" s="97">
        <v>6</v>
      </c>
      <c r="F54" s="97">
        <v>374.7</v>
      </c>
      <c r="G54" s="97"/>
      <c r="H54" s="97"/>
      <c r="I54" s="97">
        <v>1</v>
      </c>
      <c r="J54" s="97">
        <v>34.05</v>
      </c>
      <c r="K54" s="97"/>
      <c r="L54" s="97"/>
    </row>
    <row r="55" spans="1:12" ht="28.5" customHeight="1">
      <c r="A55" s="87">
        <v>50</v>
      </c>
      <c r="B55" s="89" t="s">
        <v>108</v>
      </c>
      <c r="C55" s="96">
        <v>339</v>
      </c>
      <c r="D55" s="96">
        <v>153906</v>
      </c>
      <c r="E55" s="96">
        <v>141</v>
      </c>
      <c r="F55" s="96">
        <v>64014</v>
      </c>
      <c r="G55" s="96"/>
      <c r="H55" s="96"/>
      <c r="I55" s="96">
        <v>335</v>
      </c>
      <c r="J55" s="96">
        <v>152090</v>
      </c>
      <c r="K55" s="97">
        <v>4</v>
      </c>
      <c r="L55" s="96">
        <v>1816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1069</v>
      </c>
      <c r="D56" s="96">
        <f t="shared" si="0"/>
        <v>863574.13</v>
      </c>
      <c r="E56" s="96">
        <f t="shared" si="0"/>
        <v>759</v>
      </c>
      <c r="F56" s="96">
        <f t="shared" si="0"/>
        <v>717007.69</v>
      </c>
      <c r="G56" s="96">
        <f t="shared" si="0"/>
        <v>27</v>
      </c>
      <c r="H56" s="96">
        <f t="shared" si="0"/>
        <v>33154.6</v>
      </c>
      <c r="I56" s="96">
        <f t="shared" si="0"/>
        <v>337</v>
      </c>
      <c r="J56" s="96">
        <f t="shared" si="0"/>
        <v>152192.15</v>
      </c>
      <c r="K56" s="96">
        <f t="shared" si="0"/>
        <v>90</v>
      </c>
      <c r="L56" s="96">
        <f t="shared" si="0"/>
        <v>68225.59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&amp;LB354A661&amp;CФорма № 10, Підрозділ: Теплицький районний суд Вінницької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90</v>
      </c>
      <c r="F4" s="93">
        <f>SUM(F5:F25)</f>
        <v>68225.59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31</v>
      </c>
      <c r="F5" s="95">
        <v>7718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11072.9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40</v>
      </c>
      <c r="F7" s="95">
        <v>35639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2270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9</v>
      </c>
      <c r="F13" s="95">
        <v>7135.46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1212.23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5</v>
      </c>
      <c r="F17" s="95">
        <v>2724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454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&amp;LB354A661&amp;CФорма № 10, Підрозділ: Теплицький районний суд Вінницької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Гайдучок</cp:lastModifiedBy>
  <cp:lastPrinted>2018-03-15T14:08:04Z</cp:lastPrinted>
  <dcterms:created xsi:type="dcterms:W3CDTF">2015-09-09T10:27:37Z</dcterms:created>
  <dcterms:modified xsi:type="dcterms:W3CDTF">2022-01-24T07:35:01Z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10_00144_4.2021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B354A661</vt:lpwstr>
  </property>
  <property fmtid="{D5CDD505-2E9C-101B-9397-08002B2CF9AE}" pid="10" name="Підрозд">
    <vt:lpwstr>Теплицький районний 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321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