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<sst xmlns="http://schemas.openxmlformats.org/spreadsheetml/2006/main" count="154" uniqueCount="128">
  <si>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</si>
  <si>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</si>
  <si>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</si>
  <si>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</si>
  <si>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</si>
  <si>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</si>
  <si>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</si>
  <si>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</si>
  <si>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</si>
  <si>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</si>
  <si>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</si>
  <si>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</si>
  <si>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</si>
  <si>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</si>
  <si>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</si>
  <si>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</si>
  <si>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</si>
  <si>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</si>
  <si>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</si>
  <si>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</si>
  <si>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</si>
  <si>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</si>
  <si>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</si>
  <si>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</si>
  <si>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</si>
  <si>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</si>
  <si>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</si>
  <si>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</si>
  <si>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</si>
  <si>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</si>
  <si>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</si>
  <si>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</si>
  <si>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</si>
  <si>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</si>
  <si>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</si>
  <si>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</si>
  <si>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</si>
  <si>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</si>
  <si>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</si>
  <si>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</si>
  <si>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</si>
  <si>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</si>
  <si>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</si>
  <si>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</si>
  <si>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</si>
  <si>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</si>
  <si>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</si>
  <si>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</si>
  <si>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</si>
  <si>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</si>
  <si>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</si>
  <si>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</si>
  <si>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</si>
  <si>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</si>
  <si>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</si>
  <si>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</si>
  <si>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</si>
  <si>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</si>
  <si>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</si>
  <si>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</si>
  <si>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</si>
  <si>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</si>
  <si>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</si>
  <si>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</si>
  <si>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</si>
  <si>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</si>
  <si>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</si>
  <si>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</si>
  <si>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</si>
  <si>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</si>
  <si>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</si>
  <si>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</si>
  <si>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</si>
  <si>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</si>
  <si>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</si>
  <si>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</si>
  <si>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</si>
  <si>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</si>
  <si>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</si>
  <si>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</si>
  <si>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</si>
  <si>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</si>
  <si>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</si>
  <si>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</si>
  <si>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</si>
  <si>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</si>
  <si>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</si>
  <si>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</si>
  <si>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</si>
  <si>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</si>
  <si>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</si>
  <si>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</si>
  <si>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</si>
  <si>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</si>
  <si>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</si>
  <si>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</si>
  <si>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</si>
  <si>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</si>
  <si>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</si>
  <si>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</si>
  <si>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</si>
  <si>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</si>
  <si>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</si>
  <si>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</si>
  <si>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</si>
  <si>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</si>
  <si>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</si>
  <si>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</si>
  <si>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</si>
  <si>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</si>
  <si>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</si>
  <si>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</si>
  <si>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</si>
  <si>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</si>
  <si>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</si>
  <si>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</si>
  <si>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</si>
  <si>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</si>
  <si>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</si>
  <si>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</si>
  <si>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</si>
  <si>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</si>
  <si>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</si>
  <si>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</si>
  <si>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</si>
  <si>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2 квітня 2021 року</t>
  </si>
  <si>
    <t>(04349)2-19-93</t>
  </si>
  <si>
    <t>inbox@psh.vn.court.gov.ua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</si>
</sst>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2" applyFont="1"/>
    <xf numFmtId="0" fontId="9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/>
    <xf numFmtId="0" fontId="11" fillId="0" borderId="1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/>
    <xf numFmtId="0" fontId="2" fillId="0" borderId="3" xfId="2" applyNumberFormat="1" applyFont="1" applyFill="1" applyBorder="1" applyAlignment="1" applyProtection="1"/>
    <xf numFmtId="0" fontId="9" fillId="0" borderId="4" xfId="2" applyNumberFormat="1" applyFont="1" applyFill="1" applyBorder="1" applyAlignment="1" applyProtection="1">
      <alignment horizontal="center"/>
    </xf>
    <xf numFmtId="0" fontId="2" fillId="0" borderId="5" xfId="2" applyNumberFormat="1" applyFont="1" applyFill="1" applyBorder="1" applyAlignment="1" applyProtection="1"/>
    <xf numFmtId="0" fontId="2" fillId="0" borderId="6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6" xfId="2" applyNumberFormat="1" applyFont="1" applyFill="1" applyBorder="1" applyAlignment="1" applyProtection="1"/>
    <xf numFmtId="0" fontId="3" fillId="0" borderId="5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6" xfId="2" applyNumberFormat="1" applyFont="1" applyFill="1" applyBorder="1" applyAlignment="1" applyProtection="1">
      <alignment wrapText="1"/>
    </xf>
    <xf numFmtId="0" fontId="5" fillId="0" borderId="5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2" fillId="0" borderId="7" xfId="2" applyNumberFormat="1" applyFont="1" applyFill="1" applyBorder="1" applyAlignment="1" applyProtection="1"/>
    <xf numFmtId="0" fontId="2" fillId="0" borderId="8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/>
    <xf numFmtId="0" fontId="9" fillId="0" borderId="9" xfId="2" applyNumberFormat="1" applyFont="1" applyFill="1" applyBorder="1" applyAlignment="1" applyProtection="1"/>
    <xf numFmtId="0" fontId="9" fillId="0" borderId="1" xfId="2" applyNumberFormat="1" applyFont="1" applyFill="1" applyBorder="1" applyAlignment="1" applyProtection="1"/>
    <xf numFmtId="0" fontId="2" fillId="0" borderId="10" xfId="2" applyNumberFormat="1" applyFont="1" applyFill="1" applyBorder="1" applyAlignment="1" applyProtection="1"/>
    <xf numFmtId="0" fontId="2" fillId="0" borderId="11" xfId="2" applyNumberFormat="1" applyFont="1" applyFill="1" applyBorder="1" applyAlignment="1" applyProtection="1"/>
    <xf numFmtId="0" fontId="2" fillId="0" borderId="6" xfId="2" applyFont="1" applyBorder="1"/>
    <xf numFmtId="0" fontId="3" fillId="0" borderId="12" xfId="2" applyNumberFormat="1" applyFont="1" applyFill="1" applyBorder="1" applyAlignment="1" applyProtection="1">
      <alignment wrapText="1"/>
    </xf>
    <xf numFmtId="0" fontId="12" fillId="0" borderId="9" xfId="2" applyNumberFormat="1" applyFont="1" applyFill="1" applyBorder="1" applyAlignment="1" applyProtection="1"/>
    <xf numFmtId="0" fontId="12" fillId="0" borderId="1" xfId="2" applyNumberFormat="1" applyFont="1" applyFill="1" applyBorder="1" applyAlignment="1" applyProtection="1"/>
    <xf numFmtId="0" fontId="2" fillId="0" borderId="5" xfId="2" applyFont="1" applyBorder="1"/>
    <xf numFmtId="0" fontId="2" fillId="0" borderId="0" xfId="2" applyFont="1" applyBorder="1"/>
    <xf numFmtId="0" fontId="2" fillId="0" borderId="3" xfId="2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3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3" applyAlignment="1">
      <alignment vertical="center"/>
    </xf>
    <xf numFmtId="0" fontId="6" fillId="0" borderId="0" xfId="3" applyFont="1" applyAlignment="1">
      <alignment horizontal="left" vertical="center" wrapText="1"/>
    </xf>
    <xf numFmtId="0" fontId="2" fillId="0" borderId="0" xfId="3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2" fillId="0" borderId="0" xfId="3"/>
    <xf numFmtId="0" fontId="4" fillId="0" borderId="0" xfId="3" applyFont="1" applyBorder="1" applyAlignment="1">
      <alignment wrapText="1"/>
    </xf>
    <xf numFmtId="0" fontId="4" fillId="0" borderId="0" xfId="3" applyFont="1" applyBorder="1" applyAlignment="1">
      <alignment horizontal="left" wrapText="1"/>
    </xf>
    <xf numFmtId="0" fontId="6" fillId="0" borderId="0" xfId="3" applyFont="1" applyAlignment="1"/>
    <xf numFmtId="0" fontId="14" fillId="0" borderId="0" xfId="3" applyFont="1" applyBorder="1" applyAlignment="1">
      <alignment horizontal="center" wrapText="1"/>
    </xf>
    <xf numFmtId="0" fontId="4" fillId="0" borderId="0" xfId="3" applyFont="1" applyBorder="1" applyAlignment="1"/>
    <xf numFmtId="49" fontId="15" fillId="0" borderId="0" xfId="3" applyNumberFormat="1" applyFont="1" applyBorder="1" applyAlignment="1">
      <alignment horizontal="center" vertical="top"/>
    </xf>
    <xf numFmtId="0" fontId="2" fillId="0" borderId="0" xfId="3" applyBorder="1"/>
    <xf numFmtId="0" fontId="16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49" fontId="5" fillId="0" borderId="0" xfId="3" applyNumberFormat="1" applyFont="1" applyBorder="1" applyAlignment="1"/>
    <xf numFmtId="49" fontId="2" fillId="0" borderId="0" xfId="3" applyNumberFormat="1" applyAlignment="1"/>
    <xf numFmtId="49" fontId="5" fillId="0" borderId="0" xfId="3" applyNumberFormat="1" applyFont="1" applyAlignment="1">
      <alignment horizontal="left"/>
    </xf>
    <xf numFmtId="0" fontId="2" fillId="0" borderId="0" xfId="3" applyBorder="1" applyAlignment="1">
      <alignment horizontal="left"/>
    </xf>
    <xf numFmtId="0" fontId="5" fillId="0" borderId="0" xfId="3" applyFont="1" applyBorder="1"/>
    <xf numFmtId="0" fontId="2" fillId="0" borderId="0" xfId="3" applyFont="1" applyBorder="1"/>
    <xf numFmtId="0" fontId="16" fillId="0" borderId="0" xfId="3" applyFont="1" applyAlignment="1"/>
    <xf numFmtId="0" fontId="2" fillId="0" borderId="0" xfId="3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3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2" xfId="2" applyNumberFormat="1" applyFont="1" applyFill="1" applyBorder="1" applyAlignment="1" applyProtection="1">
      <alignment horizontal="left" vertical="center"/>
    </xf>
    <xf numFmtId="0" fontId="5" fillId="0" borderId="8" xfId="2" applyNumberFormat="1" applyFont="1" applyFill="1" applyBorder="1" applyAlignment="1" applyProtection="1">
      <alignment horizontal="left" vertical="center"/>
    </xf>
    <xf numFmtId="0" fontId="11" fillId="0" borderId="5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11" fillId="0" borderId="3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center" wrapText="1"/>
    </xf>
    <xf numFmtId="0" fontId="3" fillId="0" borderId="7" xfId="2" applyNumberFormat="1" applyFont="1" applyFill="1" applyBorder="1" applyAlignment="1" applyProtection="1">
      <alignment horizontal="left" wrapText="1"/>
    </xf>
    <xf numFmtId="0" fontId="3" fillId="0" borderId="2" xfId="2" applyNumberFormat="1" applyFont="1" applyFill="1" applyBorder="1" applyAlignment="1" applyProtection="1">
      <alignment horizontal="left" wrapText="1"/>
    </xf>
    <xf numFmtId="0" fontId="3" fillId="0" borderId="8" xfId="2" applyNumberFormat="1" applyFont="1" applyFill="1" applyBorder="1" applyAlignment="1" applyProtection="1">
      <alignment horizontal="left" wrapText="1"/>
    </xf>
    <xf numFmtId="0" fontId="5" fillId="0" borderId="5" xfId="2" applyNumberFormat="1" applyFont="1" applyFill="1" applyBorder="1" applyAlignment="1" applyProtection="1"/>
    <xf numFmtId="0" fontId="13" fillId="0" borderId="0" xfId="2" applyFont="1" applyBorder="1"/>
    <xf numFmtId="0" fontId="5" fillId="0" borderId="2" xfId="2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5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/>
    </xf>
    <xf numFmtId="0" fontId="9" fillId="0" borderId="13" xfId="2" applyNumberFormat="1" applyFont="1" applyFill="1" applyBorder="1" applyAlignment="1" applyProtection="1">
      <alignment horizontal="center"/>
    </xf>
    <xf numFmtId="0" fontId="9" fillId="0" borderId="15" xfId="2" applyNumberFormat="1" applyFont="1" applyFill="1" applyBorder="1" applyAlignment="1" applyProtection="1">
      <alignment horizontal="center"/>
    </xf>
    <xf numFmtId="0" fontId="9" fillId="0" borderId="14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9" fillId="0" borderId="13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49" fontId="22" fillId="0" borderId="15" xfId="1" applyNumberFormat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3"/>
    <cellStyle name="Финансовый" xfId="4" builtinId="3"/>
    <cellStyle name="Финансовый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psh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&amp;C&amp;L95F0478E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72</v>
      </c>
      <c r="D6" s="96">
        <f t="shared" si="0"/>
        <v>87531.07</v>
      </c>
      <c r="E6" s="96">
        <f t="shared" si="0"/>
        <v>62</v>
      </c>
      <c r="F6" s="96">
        <f t="shared" si="0"/>
        <v>79298.850000000006</v>
      </c>
      <c r="G6" s="96">
        <f t="shared" si="0"/>
        <v>6</v>
      </c>
      <c r="H6" s="96">
        <f t="shared" si="0"/>
        <v>7634.4</v>
      </c>
      <c r="I6" s="96">
        <f t="shared" si="0"/>
        <v>1</v>
      </c>
      <c r="J6" s="96">
        <f t="shared" si="0"/>
        <v>840.8</v>
      </c>
      <c r="K6" s="96">
        <f t="shared" si="0"/>
        <v>12</v>
      </c>
      <c r="L6" s="96">
        <f t="shared" si="0"/>
        <v>9080</v>
      </c>
    </row>
    <row r="7" spans="1:12" ht="16.5" customHeight="1">
      <c r="A7" s="87">
        <v>2</v>
      </c>
      <c r="B7" s="90" t="s">
        <v>74</v>
      </c>
      <c r="C7" s="97">
        <v>37</v>
      </c>
      <c r="D7" s="97">
        <v>60291.07</v>
      </c>
      <c r="E7" s="97">
        <v>28</v>
      </c>
      <c r="F7" s="97">
        <v>52759.65</v>
      </c>
      <c r="G7" s="97">
        <v>3</v>
      </c>
      <c r="H7" s="97">
        <v>6306</v>
      </c>
      <c r="I7" s="97">
        <v>1</v>
      </c>
      <c r="J7" s="97">
        <v>840.8</v>
      </c>
      <c r="K7" s="97">
        <v>8</v>
      </c>
      <c r="L7" s="97">
        <v>7264</v>
      </c>
    </row>
    <row r="8" spans="1:12" ht="16.5" customHeight="1">
      <c r="A8" s="87">
        <v>3</v>
      </c>
      <c r="B8" s="91" t="s">
        <v>75</v>
      </c>
      <c r="C8" s="97">
        <v>18</v>
      </c>
      <c r="D8" s="97">
        <v>40860</v>
      </c>
      <c r="E8" s="97">
        <v>18</v>
      </c>
      <c r="F8" s="97">
        <v>39684</v>
      </c>
      <c r="G8" s="97">
        <v>3</v>
      </c>
      <c r="H8" s="97">
        <v>6306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19431.07</v>
      </c>
      <c r="E9" s="97">
        <v>10</v>
      </c>
      <c r="F9" s="97">
        <v>13075.65</v>
      </c>
      <c r="G9" s="97"/>
      <c r="H9" s="97"/>
      <c r="I9" s="97">
        <v>1</v>
      </c>
      <c r="J9" s="97">
        <v>840.8</v>
      </c>
      <c r="K9" s="97">
        <v>8</v>
      </c>
      <c r="L9" s="97">
        <v>7264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9988</v>
      </c>
      <c r="E10" s="97">
        <v>10</v>
      </c>
      <c r="F10" s="97">
        <v>9215.2000000000007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9988</v>
      </c>
      <c r="E12" s="97">
        <v>10</v>
      </c>
      <c r="F12" s="97">
        <v>9215.2000000000007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13</v>
      </c>
      <c r="D13" s="97">
        <v>11804</v>
      </c>
      <c r="E13" s="97">
        <v>13</v>
      </c>
      <c r="F13" s="97">
        <v>12784</v>
      </c>
      <c r="G13" s="97">
        <v>3</v>
      </c>
      <c r="H13" s="97">
        <v>1328.4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4540</v>
      </c>
      <c r="E15" s="97">
        <v>9</v>
      </c>
      <c r="F15" s="97">
        <v>4086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4540</v>
      </c>
      <c r="E17" s="97">
        <v>9</v>
      </c>
      <c r="F17" s="97">
        <v>4086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908</v>
      </c>
      <c r="E18" s="97">
        <v>2</v>
      </c>
      <c r="F18" s="97">
        <v>454</v>
      </c>
      <c r="G18" s="97"/>
      <c r="H18" s="97"/>
      <c r="I18" s="97"/>
      <c r="J18" s="97"/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27.24</v>
      </c>
      <c r="E50" s="96">
        <f t="shared" si="5"/>
        <v>4</v>
      </c>
      <c r="F50" s="96">
        <f t="shared" si="5"/>
        <v>27.22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13.62</v>
      </c>
      <c r="E51" s="97">
        <v>2</v>
      </c>
      <c r="F51" s="97">
        <v>13.62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</v>
      </c>
      <c r="D55" s="96">
        <v>7718</v>
      </c>
      <c r="E55" s="96">
        <v>5</v>
      </c>
      <c r="F55" s="96">
        <v>2270</v>
      </c>
      <c r="G55" s="96"/>
      <c r="H55" s="96"/>
      <c r="I55" s="96">
        <v>17</v>
      </c>
      <c r="J55" s="96">
        <v>7718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93</v>
      </c>
      <c r="D56" s="96">
        <f t="shared" si="6"/>
        <v>95276.310000000012</v>
      </c>
      <c r="E56" s="96">
        <f t="shared" si="6"/>
        <v>71</v>
      </c>
      <c r="F56" s="96">
        <f t="shared" si="6"/>
        <v>81596.070000000007</v>
      </c>
      <c r="G56" s="96">
        <f t="shared" si="6"/>
        <v>6</v>
      </c>
      <c r="H56" s="96">
        <f t="shared" si="6"/>
        <v>7634.4</v>
      </c>
      <c r="I56" s="96">
        <f t="shared" si="6"/>
        <v>18</v>
      </c>
      <c r="J56" s="96">
        <f t="shared" si="6"/>
        <v>8558.7999999999993</v>
      </c>
      <c r="K56" s="96">
        <f t="shared" si="6"/>
        <v>12</v>
      </c>
      <c r="L56" s="96">
        <f t="shared" si="6"/>
        <v>9080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01.01.2021, Кінець періоду: 31.03.2021&amp;L95F0478E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C44" sqref="C4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12</v>
      </c>
      <c r="F4" s="93">
        <f>SUM(F5:F25)</f>
        <v>9080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9</v>
      </c>
      <c r="F7" s="95">
        <v>6810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1362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126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127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/>
  </hyperlink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2"/>
  <headerFooter>
    <oddFooter>&amp;R&amp;P&amp;C&amp;CФорма № 10, Підрозділ: Піщанський районний суд Вінницької області,_x000D_
 Початок періоду: 01.01.2021, Кінець періоду: 31.03.2021&amp;L95F0478E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2021-06-17T05:41:01Z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95F0478E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