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<sst xmlns="http://schemas.openxmlformats.org/spreadsheetml/2006/main" count="4547" uniqueCount="2368">
  <si>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</si>
  <si>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</si>
  <si>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</si>
  <si>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</si>
  <si>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</si>
  <si>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</si>
  <si>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</si>
  <si>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</si>
  <si>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</si>
  <si>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</si>
  <si>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</si>
  <si>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</si>
  <si>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</si>
  <si>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</si>
  <si>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</si>
  <si>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</si>
  <si>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</si>
  <si>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</si>
  <si>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</si>
  <si>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</si>
  <si>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</si>
  <si>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</si>
  <si>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</si>
  <si>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</si>
  <si>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</si>
  <si>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</si>
  <si>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</si>
  <si>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</si>
  <si>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</si>
  <si>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</si>
  <si>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</si>
  <si>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</si>
  <si>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</si>
  <si>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</si>
  <si>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</si>
  <si>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</si>
  <si>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</si>
  <si>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</si>
  <si>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</si>
  <si>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</si>
  <si>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</si>
  <si>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</si>
  <si>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</si>
  <si>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</si>
  <si>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</si>
  <si>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</si>
  <si>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</si>
  <si>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</si>
  <si>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</si>
  <si>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</si>
  <si>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</si>
  <si>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</si>
  <si>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</si>
  <si>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</si>
  <si>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</si>
  <si>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</si>
  <si>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</si>
  <si>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</si>
  <si>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</si>
  <si>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</si>
  <si>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</si>
  <si>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</si>
  <si>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</si>
  <si>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</si>
  <si>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</si>
  <si>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</si>
  <si>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</si>
  <si>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</si>
  <si>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</si>
  <si>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</si>
  <si>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</si>
  <si>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</si>
  <si>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</si>
  <si>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</si>
  <si>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</si>
  <si>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</si>
  <si>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</si>
  <si>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</si>
  <si>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</si>
  <si>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</si>
  <si>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</si>
  <si>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</si>
  <si>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</si>
  <si>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</si>
  <si>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</si>
  <si>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</si>
  <si>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</si>
  <si>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</si>
  <si>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</si>
  <si>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</si>
  <si>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</si>
  <si>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</si>
  <si>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</si>
  <si>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</si>
  <si>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</si>
  <si>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</si>
  <si>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</si>
  <si>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</si>
  <si>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</si>
  <si>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</si>
  <si>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</si>
  <si>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</si>
  <si>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</si>
  <si>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</si>
  <si>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</si>
  <si>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</si>
  <si>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</si>
  <si>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</si>
  <si>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</si>
  <si>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</si>
  <si>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</si>
  <si>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</si>
  <si>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</si>
  <si>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</si>
  <si>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</si>
  <si>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</si>
  <si>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</si>
  <si>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</si>
  <si>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</si>
  <si>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</si>
  <si>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</si>
  <si>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</si>
  <si>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</si>
  <si>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</si>
  <si>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</si>
  <si>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</si>
  <si>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</si>
  <si>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</si>
  <si>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</si>
  <si>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</si>
  <si>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</si>
  <si>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</si>
  <si>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</si>
  <si>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</si>
  <si>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</si>
  <si>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</si>
  <si>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</si>
  <si>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</si>
  <si>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</si>
  <si>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</si>
  <si>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</si>
  <si>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</si>
  <si>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</si>
  <si>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</si>
  <si>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</si>
  <si>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</si>
  <si>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</si>
  <si>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</si>
  <si>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</si>
  <si>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</si>
  <si>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</si>
  <si>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</si>
  <si>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</si>
  <si>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</si>
  <si>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</si>
  <si>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</si>
  <si>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</si>
  <si>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</si>
  <si>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</si>
  <si>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</si>
  <si>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</si>
  <si>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</si>
  <si>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</si>
  <si>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</si>
  <si>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</si>
  <si>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</si>
  <si>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</si>
  <si>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</si>
  <si>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</si>
  <si>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</si>
  <si>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</si>
  <si>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</si>
  <si>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</si>
  <si>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</si>
  <si>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</si>
  <si>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</si>
  <si>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</si>
  <si>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</si>
  <si>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</si>
  <si>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</si>
  <si>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</si>
  <si>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</si>
  <si>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</si>
  <si>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</si>
  <si>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</si>
  <si>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</si>
  <si>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</si>
  <si>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</si>
  <si>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</si>
  <si>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</si>
  <si>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</si>
  <si>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</si>
  <si>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</si>
  <si>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</si>
  <si>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</si>
  <si>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</si>
  <si>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</si>
  <si>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</si>
  <si>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</si>
  <si>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</si>
  <si>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</si>
  <si>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</si>
  <si>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</si>
  <si>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</si>
  <si>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</si>
  <si>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</si>
  <si>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</si>
  <si>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</si>
  <si>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</si>
  <si>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</si>
  <si>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</si>
  <si>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</si>
  <si>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</si>
  <si>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</si>
  <si>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</si>
  <si>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</si>
  <si>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</si>
  <si>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</si>
  <si>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</si>
  <si>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</si>
  <si>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</si>
  <si>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</si>
  <si>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</si>
  <si>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</si>
  <si>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</si>
  <si>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</si>
  <si>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</si>
  <si>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</si>
  <si>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</si>
  <si>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</si>
  <si>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</si>
  <si>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</si>
  <si>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</si>
  <si>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</si>
  <si>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</si>
  <si>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</si>
  <si>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</si>
  <si>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</si>
  <si>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</si>
  <si>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</si>
  <si>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</si>
  <si>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</si>
  <si>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</si>
  <si>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</si>
  <si>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</si>
  <si>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</si>
  <si>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</si>
  <si>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</si>
  <si>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</si>
  <si>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</si>
  <si>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</si>
  <si>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</si>
  <si>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</si>
  <si>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</si>
  <si>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</si>
  <si>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</si>
  <si>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</si>
  <si>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</si>
  <si>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</si>
  <si>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</si>
  <si>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</si>
  <si>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</si>
  <si>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</si>
  <si>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</si>
  <si>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</si>
  <si>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</si>
  <si>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</si>
  <si>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</si>
  <si>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</si>
  <si>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</si>
  <si>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</si>
  <si>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</si>
  <si>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</si>
  <si>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</si>
  <si>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</si>
  <si>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</si>
  <si>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</si>
  <si>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</si>
  <si>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</si>
  <si>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</si>
  <si>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</si>
  <si>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</si>
  <si>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</si>
  <si>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</si>
  <si>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</si>
  <si>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</si>
  <si>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</si>
  <si>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</si>
  <si>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</si>
  <si>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</si>
  <si>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</si>
  <si>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</si>
  <si>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</si>
  <si>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</si>
  <si>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</si>
  <si>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</si>
  <si>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</si>
  <si>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</si>
  <si>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</si>
  <si>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</si>
  <si>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</si>
  <si>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</si>
  <si>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</si>
  <si>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</si>
  <si>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</si>
  <si>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</si>
  <si>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</si>
  <si>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</si>
  <si>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</si>
  <si>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</si>
  <si>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</si>
  <si>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</si>
  <si>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</si>
  <si>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</si>
  <si>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</si>
  <si>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</si>
  <si>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</si>
  <si>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</si>
  <si>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</si>
  <si>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</si>
  <si>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</si>
  <si>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</si>
  <si>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</si>
  <si>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</si>
  <si>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</si>
  <si>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</si>
  <si>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</si>
  <si>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</si>
  <si>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</si>
  <si>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</si>
  <si>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</si>
  <si>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</si>
  <si>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</si>
  <si>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</si>
  <si>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</si>
  <si>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</si>
  <si>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</si>
  <si>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</si>
  <si>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</si>
  <si>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</si>
  <si>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</si>
  <si>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</si>
  <si>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</si>
  <si>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</si>
  <si>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</si>
  <si>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</si>
  <si>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</si>
  <si>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</si>
  <si>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</si>
  <si>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</si>
  <si>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</si>
  <si>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</si>
  <si>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</si>
  <si>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</si>
  <si>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</si>
  <si>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</si>
  <si>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</si>
  <si>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</si>
  <si>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</si>
  <si>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</si>
  <si>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</si>
  <si>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</si>
  <si>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</si>
  <si>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</si>
  <si>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</si>
  <si>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</si>
  <si>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</si>
  <si>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</si>
  <si>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</si>
  <si>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</si>
  <si>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</si>
  <si>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</si>
  <si>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</si>
  <si>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</si>
  <si>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</si>
  <si>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</si>
  <si>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</si>
  <si>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</si>
  <si>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</si>
  <si>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</si>
  <si>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</si>
  <si>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</si>
  <si>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</si>
  <si>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</si>
  <si>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</si>
  <si>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</si>
  <si>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</si>
  <si>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</si>
  <si>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</si>
  <si>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</si>
  <si>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</si>
  <si>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</si>
  <si>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</si>
  <si>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</si>
  <si>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</si>
  <si>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</si>
  <si>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</si>
  <si>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</si>
  <si>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</si>
  <si>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</si>
  <si>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</si>
  <si>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</si>
  <si>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</si>
  <si>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</si>
  <si>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</si>
  <si>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</si>
  <si>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</si>
  <si>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</si>
  <si>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</si>
  <si>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</si>
  <si>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</si>
  <si>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</si>
  <si>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</si>
  <si>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</si>
  <si>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</si>
  <si>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</si>
  <si>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</si>
  <si>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</si>
  <si>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</si>
  <si>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</si>
  <si>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</si>
  <si>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</si>
  <si>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</si>
  <si>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</si>
  <si>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</si>
  <si>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</si>
  <si>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</si>
  <si>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</si>
  <si>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</si>
  <si>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</si>
  <si>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</si>
  <si>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</si>
  <si>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</si>
  <si>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</si>
  <si>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</si>
  <si>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</si>
  <si>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</si>
  <si>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</si>
  <si>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</si>
  <si>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</si>
  <si>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</si>
  <si>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</si>
  <si>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</si>
  <si>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</si>
  <si>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</si>
  <si>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</si>
  <si>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</si>
  <si>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</si>
  <si>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</si>
  <si>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</si>
  <si>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</si>
  <si>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</si>
  <si>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</si>
  <si>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</si>
  <si>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</si>
  <si>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</si>
  <si>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</si>
  <si>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</si>
  <si>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</si>
  <si>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</si>
  <si>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</si>
  <si>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</si>
  <si>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</si>
  <si>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</si>
  <si>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</si>
  <si>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</si>
  <si>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</si>
  <si>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</si>
  <si>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</si>
  <si>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</si>
  <si>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</si>
  <si>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</si>
  <si>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</si>
  <si>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</si>
  <si>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</si>
  <si>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</si>
  <si>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</si>
  <si>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</si>
  <si>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</si>
  <si>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</si>
  <si>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</si>
  <si>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</si>
  <si>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</si>
  <si>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</si>
  <si>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</si>
  <si>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</si>
  <si>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</si>
  <si>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</si>
  <si>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</si>
  <si>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</si>
  <si>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</si>
  <si>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</si>
  <si>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</si>
  <si>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</si>
  <si>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</si>
  <si>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</si>
  <si>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</si>
  <si>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</si>
  <si>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</si>
  <si>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</si>
  <si>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</si>
  <si>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</si>
  <si>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</si>
  <si>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</si>
  <si>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</si>
  <si>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</si>
  <si>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</si>
  <si>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</si>
  <si>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</si>
  <si>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</si>
  <si>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</si>
  <si>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</si>
  <si>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</si>
  <si>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</si>
  <si>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</si>
  <si>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</si>
  <si>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</si>
  <si>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</si>
  <si>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</si>
  <si>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</si>
  <si>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</si>
  <si>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</si>
  <si>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</si>
  <si>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</si>
  <si>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</si>
  <si>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</si>
  <si>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</si>
  <si>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</si>
  <si>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</si>
  <si>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</si>
  <si>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</si>
  <si>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</si>
  <si>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</si>
  <si>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</si>
  <si>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</si>
  <si>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</si>
  <si>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</si>
  <si>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</si>
  <si>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</si>
  <si>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</si>
  <si>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</si>
  <si>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</si>
  <si>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</si>
  <si>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</si>
  <si>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</si>
  <si>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</si>
  <si>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</si>
  <si>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</si>
  <si>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</si>
  <si>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</si>
  <si>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</si>
  <si>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</si>
  <si>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</si>
  <si>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</si>
  <si>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</si>
  <si>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</si>
  <si>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</si>
  <si>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</si>
  <si>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</si>
  <si>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</si>
  <si>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</si>
  <si>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</si>
  <si>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</si>
  <si>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</si>
  <si>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</si>
  <si>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</si>
  <si>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</si>
  <si>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</si>
  <si>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</si>
  <si>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</si>
  <si>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</si>
  <si>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</si>
  <si>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</si>
  <si>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</si>
  <si>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</si>
  <si>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</si>
  <si>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</si>
  <si>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</si>
  <si>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</si>
  <si>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</si>
  <si>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</si>
  <si>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</si>
  <si>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</si>
  <si>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</si>
  <si>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</si>
  <si>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</si>
  <si>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</si>
  <si>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</si>
  <si>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</si>
  <si>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</si>
  <si>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</si>
  <si>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</si>
  <si>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</si>
  <si>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</si>
  <si>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</si>
  <si>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</si>
  <si>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</si>
  <si>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</si>
  <si>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</si>
  <si>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</si>
  <si>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</si>
  <si>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</si>
  <si>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</si>
  <si>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</si>
  <si>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</si>
  <si>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</si>
  <si>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</si>
  <si>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</si>
  <si>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</si>
  <si>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</si>
  <si>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</si>
  <si>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</si>
  <si>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</si>
  <si>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</si>
  <si>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</si>
  <si>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</si>
  <si>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</si>
  <si>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</si>
  <si>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</si>
  <si>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</si>
  <si>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</si>
  <si>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</si>
  <si>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</si>
  <si>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</si>
  <si>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</si>
  <si>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</si>
  <si>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</si>
  <si>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</si>
  <si>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</si>
  <si>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</si>
  <si>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</si>
  <si>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</si>
  <si>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</si>
  <si>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</si>
  <si>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</si>
  <si>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</si>
  <si>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</si>
  <si>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</si>
  <si>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</si>
  <si>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</si>
  <si>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</si>
  <si>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</si>
  <si>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</si>
  <si>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</si>
  <si>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</si>
  <si>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</si>
  <si>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</si>
  <si>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</si>
  <si>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</si>
  <si>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</si>
  <si>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</si>
  <si>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</si>
  <si>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</si>
  <si>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</si>
  <si>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</si>
  <si>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</si>
  <si>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</si>
  <si>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</si>
  <si>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</si>
  <si>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</si>
  <si>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</si>
  <si>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</si>
  <si>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</si>
  <si>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</si>
  <si>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</si>
  <si>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</si>
  <si>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</si>
  <si>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</si>
  <si>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</si>
  <si>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</si>
  <si>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</si>
  <si>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</si>
  <si>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</si>
  <si>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</si>
  <si>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</si>
  <si>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</si>
  <si>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</si>
  <si>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</si>
  <si>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</si>
  <si>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</si>
  <si>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</si>
  <si>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</si>
  <si>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</si>
  <si>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</si>
  <si>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</si>
  <si>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</si>
  <si>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</si>
  <si>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</si>
  <si>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</si>
  <si>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</si>
  <si>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</si>
  <si>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</si>
  <si>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</si>
  <si>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</si>
  <si>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</si>
  <si>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</si>
  <si>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</si>
  <si>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</si>
  <si>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</si>
  <si>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</si>
  <si>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</si>
  <si>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</si>
  <si>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</si>
  <si>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</si>
  <si>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</si>
  <si>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</si>
  <si>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</si>
  <si>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</si>
  <si>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</si>
  <si>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</si>
  <si>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</si>
  <si>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</si>
  <si>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</si>
  <si>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</si>
  <si>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</si>
  <si>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</si>
  <si>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</si>
  <si>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</si>
  <si>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</si>
  <si>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</si>
  <si>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</si>
  <si>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</si>
  <si>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</si>
  <si>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</si>
  <si>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</si>
  <si>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</si>
  <si>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</si>
  <si>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</si>
  <si>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</si>
  <si>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</si>
  <si>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</si>
  <si>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</si>
  <si>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</si>
  <si>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</si>
  <si>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</si>
  <si>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</si>
  <si>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</si>
  <si>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</si>
  <si>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</si>
  <si>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</si>
  <si>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</si>
  <si>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</si>
  <si>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</si>
  <si>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</si>
  <si>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</si>
  <si>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</si>
  <si>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</si>
  <si>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</si>
  <si>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</si>
  <si>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</si>
  <si>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</si>
  <si>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</si>
  <si>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</si>
  <si>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</si>
  <si>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</si>
  <si>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</si>
  <si>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</si>
  <si>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</si>
  <si>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</si>
  <si>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</si>
  <si>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</si>
  <si>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</si>
  <si>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</si>
  <si>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</si>
  <si>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</si>
  <si>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</si>
  <si>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</si>
  <si>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</si>
  <si>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</si>
  <si>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</si>
  <si>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</si>
  <si>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</si>
  <si>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</si>
  <si>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</si>
  <si>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</si>
  <si>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</si>
  <si>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</si>
  <si>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</si>
  <si>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</si>
  <si>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</si>
  <si>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</si>
  <si>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</si>
  <si>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</si>
  <si>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</si>
  <si>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</si>
  <si>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</si>
  <si>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</si>
  <si>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</si>
  <si>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</si>
  <si>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</si>
  <si>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</si>
  <si>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</si>
  <si>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</si>
  <si>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</si>
  <si>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</si>
  <si>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</si>
  <si>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</si>
  <si>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</si>
  <si>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</si>
  <si>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</si>
  <si>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</si>
  <si>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</si>
  <si>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</si>
  <si>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</si>
  <si>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</si>
  <si>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</si>
  <si>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</si>
  <si>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</si>
  <si>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</si>
  <si>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</si>
  <si>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</si>
  <si>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</si>
  <si>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</si>
  <si>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</si>
  <si>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</si>
  <si>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</si>
  <si>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</si>
  <si>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</si>
  <si>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</si>
  <si>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</si>
  <si>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</si>
  <si>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</si>
  <si>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</si>
  <si>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</si>
  <si>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</si>
  <si>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</si>
  <si>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</si>
  <si>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</si>
  <si>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</si>
  <si>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</si>
  <si>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</si>
  <si>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</si>
  <si>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</si>
  <si>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</si>
  <si>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</si>
  <si>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</si>
  <si>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</si>
  <si>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</si>
  <si>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</si>
  <si>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</si>
  <si>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</si>
  <si>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</si>
  <si>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</si>
  <si>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</si>
  <si>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</si>
  <si>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</si>
  <si>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</si>
  <si>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</si>
  <si>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</si>
  <si>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</si>
  <si>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</si>
  <si>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</si>
  <si>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</si>
  <si>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</si>
  <si>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</si>
  <si>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</si>
  <si>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</si>
  <si>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</si>
  <si>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</si>
  <si>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</si>
  <si>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</si>
  <si>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</si>
  <si>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</si>
  <si>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</si>
  <si>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</si>
  <si>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</si>
  <si>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</si>
  <si>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</si>
  <si>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</si>
  <si>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</si>
  <si>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</si>
  <si>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</si>
  <si>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</si>
  <si>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</si>
  <si>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</si>
  <si>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</si>
  <si>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</si>
  <si>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</si>
  <si>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</si>
  <si>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</si>
  <si>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</si>
  <si>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</si>
  <si>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</si>
  <si>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</si>
  <si>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</si>
  <si>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</si>
  <si>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</si>
  <si>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</si>
  <si>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</si>
  <si>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</si>
  <si>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</si>
  <si>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</si>
  <si>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</si>
  <si>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</si>
  <si>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</si>
  <si>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</si>
  <si>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</si>
  <si>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</si>
  <si>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</si>
  <si>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</si>
  <si>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</si>
  <si>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</si>
  <si>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</si>
  <si>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</si>
  <si>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</si>
  <si>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</si>
  <si>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</si>
  <si>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</si>
  <si>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</si>
  <si>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</si>
  <si>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</si>
  <si>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</si>
  <si>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</si>
  <si>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</si>
  <si>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</si>
  <si>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</si>
  <si>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</si>
  <si>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</si>
  <si>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</si>
  <si>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</si>
  <si>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</si>
  <si>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</si>
  <si>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</si>
  <si>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</si>
  <si>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</si>
  <si>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</si>
  <si>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</si>
  <si>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</si>
  <si>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</si>
  <si>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</si>
  <si>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</si>
  <si>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</si>
  <si>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</si>
  <si>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</si>
  <si>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</si>
  <si>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</si>
  <si>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</si>
  <si>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</si>
  <si>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</si>
  <si>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</si>
  <si>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</si>
  <si>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</si>
  <si>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</si>
  <si>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</si>
  <si>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</si>
  <si>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</si>
  <si>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</si>
  <si>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</si>
  <si>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</si>
  <si>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</si>
  <si>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</si>
  <si>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</si>
  <si>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</si>
  <si>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</si>
  <si>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</si>
  <si>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</si>
  <si>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</si>
  <si>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</si>
  <si>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</si>
  <si>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</si>
  <si>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</si>
  <si>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</si>
  <si>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</si>
  <si>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</si>
  <si>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</si>
  <si>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</si>
  <si>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</si>
  <si>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</si>
  <si>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</si>
  <si>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</si>
  <si>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</si>
  <si>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</si>
  <si>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</si>
  <si>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</si>
  <si>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</si>
  <si>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</si>
  <si>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</si>
  <si>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</si>
  <si>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</si>
  <si>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</si>
  <si>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</si>
  <si>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</si>
  <si>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</si>
  <si>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</si>
  <si>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</si>
  <si>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</si>
  <si>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</si>
  <si>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</si>
  <si>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</si>
  <si>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</si>
  <si>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</si>
  <si>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</si>
  <si>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</si>
  <si>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</si>
  <si>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</si>
  <si>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</si>
  <si>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</si>
  <si>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</si>
  <si>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</si>
  <si>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</si>
  <si>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</si>
  <si>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</si>
  <si>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</si>
  <si>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</si>
  <si>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</si>
  <si>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</si>
  <si>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</si>
  <si>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</si>
  <si>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</si>
  <si>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</si>
  <si>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</si>
  <si>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</si>
  <si>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</si>
  <si>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</si>
  <si>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</si>
  <si>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</si>
  <si>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</si>
  <si>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</si>
  <si>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</si>
  <si>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</si>
  <si>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</si>
  <si>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</si>
  <si>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</si>
  <si>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</si>
  <si>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</si>
  <si>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</si>
  <si>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</si>
  <si>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</si>
  <si>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</si>
  <si>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</si>
  <si>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</si>
  <si>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</si>
  <si>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</si>
  <si>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</si>
  <si>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</si>
  <si>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</si>
  <si>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</si>
  <si>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</si>
  <si>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</si>
  <si>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</si>
  <si>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</si>
  <si>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</si>
  <si>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</si>
  <si>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</si>
  <si>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</si>
  <si>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</si>
  <si>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</si>
  <si>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</si>
  <si>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</si>
  <si>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</si>
  <si>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</si>
  <si>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</si>
  <si>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</si>
  <si>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</si>
  <si>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</si>
  <si>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</si>
  <si>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</si>
  <si>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</si>
  <si>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</si>
  <si>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</si>
  <si>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</si>
  <si>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</si>
  <si>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</si>
  <si>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</si>
  <si>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</si>
  <si>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</si>
  <si>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</si>
  <si>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</si>
  <si>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</si>
  <si>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</si>
  <si>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</si>
  <si>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</si>
  <si>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</si>
  <si>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</si>
  <si>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</si>
  <si>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</si>
  <si>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</si>
  <si>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</si>
  <si>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</si>
  <si>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</si>
  <si>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</si>
  <si>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</si>
  <si>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</si>
  <si>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</si>
  <si>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</si>
  <si>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</si>
  <si>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</si>
  <si>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</si>
  <si>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</si>
  <si>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</si>
  <si>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</si>
  <si>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</si>
  <si>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</si>
  <si>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</si>
  <si>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</si>
  <si>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</si>
  <si>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</si>
  <si>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</si>
  <si>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</si>
  <si>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</si>
  <si>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</si>
  <si>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</si>
  <si>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</si>
  <si>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</si>
  <si>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</si>
  <si>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</si>
  <si>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</si>
  <si>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</si>
  <si>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</si>
  <si>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</si>
  <si>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</si>
  <si>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</si>
  <si>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</si>
  <si>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</si>
  <si>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</si>
  <si>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</si>
  <si>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</si>
  <si>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</si>
  <si>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</si>
  <si>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</si>
  <si>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</si>
  <si>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</si>
  <si>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</si>
  <si>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</si>
  <si>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</si>
  <si>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</si>
  <si>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</si>
  <si>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</si>
  <si>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</si>
  <si>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</si>
  <si>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</si>
  <si>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</si>
  <si>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</si>
  <si>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</si>
  <si>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</si>
  <si>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</si>
  <si>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</si>
  <si>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</si>
  <si>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</si>
  <si>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</si>
  <si>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</si>
  <si>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</si>
  <si>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</si>
  <si>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</si>
  <si>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</si>
  <si>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</si>
  <si>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</si>
  <si>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</si>
  <si>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</si>
  <si>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</si>
  <si>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</si>
  <si>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</si>
  <si>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</si>
  <si>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</si>
  <si>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</si>
  <si>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</si>
  <si>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</si>
  <si>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</si>
  <si>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</si>
  <si>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</si>
  <si>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</si>
  <si>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</si>
  <si>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</si>
  <si>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</si>
  <si>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</si>
  <si>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</si>
  <si>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</si>
  <si>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</si>
  <si>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</si>
  <si>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</si>
  <si>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</si>
  <si>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</si>
  <si>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</si>
  <si>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</si>
  <si>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</si>
  <si>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</si>
  <si>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</si>
  <si>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</si>
  <si>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</si>
  <si>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</si>
  <si>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</si>
  <si>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</si>
  <si>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</si>
  <si>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</si>
  <si>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</si>
  <si>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</si>
  <si>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</si>
  <si>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</si>
  <si>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</si>
  <si>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</si>
  <si>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</si>
  <si>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</si>
  <si>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</si>
  <si>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</si>
  <si>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</si>
  <si>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</si>
  <si>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</si>
  <si>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</si>
  <si>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</si>
  <si>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</si>
  <si>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</si>
  <si>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</si>
  <si>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</si>
  <si>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</si>
  <si>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</si>
  <si>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</si>
  <si>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</si>
  <si>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</si>
  <si>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</si>
  <si>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</si>
  <si>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</si>
  <si>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</si>
  <si>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</si>
  <si>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</si>
  <si>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</si>
  <si>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</si>
  <si>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</si>
  <si>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</si>
  <si>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</si>
  <si>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</si>
  <si>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</si>
  <si>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</si>
  <si>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</si>
  <si>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</si>
  <si>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</si>
  <si>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</si>
  <si>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</si>
  <si>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</si>
  <si>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</si>
  <si>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</si>
  <si>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</si>
  <si>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</si>
  <si>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</si>
  <si>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</si>
  <si>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</si>
  <si>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</si>
  <si>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</si>
  <si>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</si>
  <si>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</si>
  <si>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</si>
  <si>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</si>
  <si>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</si>
  <si>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</si>
  <si>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</si>
  <si>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</si>
  <si>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</si>
  <si>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</si>
  <si>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</si>
  <si>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</si>
  <si>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</si>
  <si>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</si>
  <si>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</si>
  <si>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</si>
  <si>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</si>
  <si>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</si>
  <si>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</si>
  <si>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</si>
  <si>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</si>
  <si>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</si>
  <si>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</si>
  <si>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</si>
  <si>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</si>
  <si>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</si>
  <si>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</si>
  <si>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</si>
  <si>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</si>
  <si>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</si>
  <si>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</si>
  <si>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</si>
  <si>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</si>
  <si>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</si>
  <si>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</si>
  <si>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</si>
  <si>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</si>
  <si>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</si>
  <si>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</si>
  <si>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</si>
  <si>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</si>
  <si>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</si>
  <si>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</si>
  <si>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</si>
  <si>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</si>
  <si>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</si>
  <si>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</si>
  <si>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</si>
  <si>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</si>
  <si>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</si>
  <si>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</si>
  <si>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</si>
  <si>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</si>
  <si>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</si>
  <si>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</si>
  <si>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</si>
  <si>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</si>
  <si>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</si>
  <si>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</si>
  <si>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</si>
  <si>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</si>
  <si>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</si>
  <si>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</si>
  <si>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</si>
  <si>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</si>
  <si>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</si>
  <si>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</si>
  <si>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</si>
  <si>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</si>
  <si>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</si>
  <si>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</si>
  <si>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</si>
  <si>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</si>
  <si>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</si>
  <si>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</si>
  <si>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</si>
  <si>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</si>
  <si>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</si>
  <si>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</si>
  <si>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</si>
  <si>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</si>
  <si>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</si>
  <si>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</si>
  <si>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</si>
  <si>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</si>
  <si>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</si>
  <si>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</si>
  <si>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</si>
  <si>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</si>
  <si>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</si>
  <si>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</si>
  <si>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</si>
  <si>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</si>
  <si>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</si>
  <si>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</si>
  <si>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</si>
  <si>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</si>
  <si>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</si>
  <si>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</si>
  <si>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</si>
  <si>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</si>
  <si>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</si>
  <si>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</si>
  <si>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</si>
  <si>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</si>
  <si>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</si>
  <si>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</si>
  <si>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</si>
  <si>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</si>
  <si>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</si>
  <si>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</si>
  <si>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</si>
  <si>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</si>
  <si>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</si>
  <si>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</si>
  <si>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</si>
  <si>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</si>
  <si>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</si>
  <si>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</si>
  <si>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</si>
  <si>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</si>
  <si>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</si>
  <si>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</si>
  <si>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</si>
  <si>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</si>
  <si>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</si>
  <si>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</si>
  <si>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</si>
  <si>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</si>
  <si>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</si>
  <si>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</si>
  <si>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</si>
  <si>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</si>
  <si>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</si>
  <si>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</si>
  <si>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</si>
  <si>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</si>
  <si>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</si>
  <si>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</si>
  <si>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</si>
  <si>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</si>
  <si>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</si>
  <si>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</si>
  <si>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</si>
  <si>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</si>
  <si>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</si>
  <si>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</si>
  <si>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</si>
  <si>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</si>
  <si>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</si>
  <si>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</si>
  <si>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</si>
  <si>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</si>
  <si>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</si>
  <si>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</si>
  <si>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</si>
  <si>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</si>
  <si>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</si>
  <si>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</si>
  <si>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</si>
  <si>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</si>
  <si>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</si>
  <si>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</si>
  <si>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</si>
  <si>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</si>
  <si>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</si>
  <si>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</si>
  <si>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</si>
  <si>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</si>
  <si>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</si>
  <si>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</si>
  <si>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</si>
  <si>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</si>
  <si>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</si>
  <si>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</si>
  <si>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</si>
  <si>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</si>
  <si>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</si>
  <si>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</si>
  <si>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</si>
  <si>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</si>
  <si>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</si>
  <si>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</si>
  <si>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</si>
  <si>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</si>
  <si>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</si>
  <si>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</si>
  <si>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</si>
  <si>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</si>
  <si>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</si>
  <si>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</si>
  <si>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</si>
  <si>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</si>
  <si>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</si>
  <si>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</si>
  <si>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</si>
  <si>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</si>
  <si>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</si>
  <si>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</si>
  <si>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</si>
  <si>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</si>
  <si>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</si>
  <si>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</si>
  <si>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</si>
  <si>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</si>
  <si>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</si>
  <si>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</si>
  <si>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</si>
  <si>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</si>
  <si>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</si>
  <si>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</si>
  <si>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</si>
  <si>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</si>
  <si>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</si>
  <si>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</si>
  <si>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</si>
  <si>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</si>
  <si>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</si>
  <si>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</si>
  <si>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</si>
  <si>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</si>
  <si>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</si>
  <si>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</si>
  <si>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</si>
  <si>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</si>
  <si>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</si>
  <si>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</si>
  <si>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</si>
  <si>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</si>
  <si>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</si>
  <si>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</si>
  <si>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</si>
  <si>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</si>
  <si>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</si>
  <si>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</si>
  <si>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</si>
  <si>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</si>
  <si>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</si>
  <si>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</si>
  <si>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</si>
  <si>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</si>
  <si>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</si>
  <si>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</si>
  <si>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</si>
  <si>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</si>
  <si>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</si>
  <si>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</si>
  <si>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</si>
  <si>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</si>
  <si>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</si>
  <si>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</si>
  <si>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</si>
  <si>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</si>
  <si>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</si>
  <si>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</si>
  <si>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</si>
  <si>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</si>
  <si>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</si>
  <si>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</si>
  <si>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</si>
  <si>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</si>
  <si>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</si>
  <si>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</si>
  <si>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</si>
  <si>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</si>
  <si>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</si>
  <si>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</si>
  <si>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</si>
  <si>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</si>
  <si>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</si>
  <si>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</si>
  <si>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</si>
  <si>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</si>
  <si>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</si>
  <si>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</si>
  <si>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</si>
  <si>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</si>
  <si>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</si>
  <si>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</si>
  <si>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</si>
  <si>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</si>
  <si>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</si>
  <si>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</si>
  <si>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</si>
  <si>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</si>
  <si>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</si>
  <si>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</si>
  <si>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</si>
  <si>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</si>
  <si>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</si>
  <si>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</si>
  <si>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</si>
  <si>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</si>
  <si>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</si>
  <si>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</si>
  <si>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</si>
  <si>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</si>
  <si>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</si>
  <si>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</si>
  <si>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</si>
  <si>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</si>
  <si>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</si>
  <si>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</si>
  <si>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</si>
  <si>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</si>
  <si>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</si>
  <si>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</si>
  <si>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</si>
  <si>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</si>
  <si>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</si>
  <si>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</si>
  <si>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</si>
  <si>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</si>
  <si>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</si>
  <si>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</si>
  <si>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</si>
  <si>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</si>
  <si>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</si>
  <si>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</si>
  <si>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</si>
  <si>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</si>
  <si>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</si>
  <si>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</si>
  <si>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</si>
  <si>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</si>
  <si>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</si>
  <si>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</si>
  <si>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</si>
  <si>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</si>
  <si>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</si>
  <si>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</si>
  <si>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</si>
  <si>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</si>
  <si>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</si>
  <si>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</si>
  <si>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</si>
  <si>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</si>
  <si>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</si>
  <si>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</si>
  <si>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</si>
  <si>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</si>
  <si>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</si>
  <si>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</si>
  <si>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</si>
  <si>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</si>
  <si>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</si>
  <si>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</si>
  <si>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</si>
  <si>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</si>
  <si>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</si>
  <si>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</si>
  <si>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</si>
  <si>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</si>
  <si>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</si>
  <si>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</si>
  <si>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</si>
  <si>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</si>
  <si>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</si>
  <si>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</si>
  <si>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</si>
  <si>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</si>
  <si>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</si>
  <si>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</si>
  <si>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</si>
  <si>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</si>
  <si>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</si>
  <si>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</si>
  <si>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</si>
  <si>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</si>
  <si>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</si>
  <si>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</si>
  <si>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</si>
  <si>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</si>
  <si>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</si>
  <si>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</si>
  <si>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</si>
  <si>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</si>
  <si>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</si>
  <si>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</si>
  <si>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</si>
  <si>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</si>
  <si>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</si>
  <si>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</si>
  <si>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</si>
  <si>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</si>
  <si>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</si>
  <si>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</si>
  <si>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</si>
  <si>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</si>
  <si>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</si>
  <si>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</si>
  <si>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</si>
  <si>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</si>
  <si>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</si>
  <si>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</si>
  <si>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</si>
  <si>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</si>
  <si>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</si>
  <si>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</si>
  <si>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</si>
  <si>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</si>
  <si>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</si>
  <si>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</si>
  <si>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</si>
  <si>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</si>
  <si>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</si>
  <si>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</si>
  <si>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</si>
  <si>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</si>
  <si>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</si>
  <si>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</si>
  <si>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</si>
  <si>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</si>
  <si>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</si>
  <si>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</si>
  <si>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</si>
  <si>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</si>
  <si>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</si>
  <si>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</si>
  <si>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</si>
  <si>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</si>
  <si>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</si>
  <si>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</si>
  <si>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</si>
  <si>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</si>
  <si>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</si>
  <si>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</si>
  <si>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</si>
  <si>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</si>
  <si>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</si>
  <si>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</si>
  <si>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</si>
  <si>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</si>
  <si>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</si>
  <si>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</si>
  <si>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</si>
  <si>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</si>
  <si>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</si>
  <si>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</si>
  <si>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</si>
  <si>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</si>
  <si>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</si>
  <si>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</si>
  <si>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</si>
  <si>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</si>
  <si>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</si>
  <si>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</si>
  <si>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</si>
  <si>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</si>
  <si>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</si>
  <si>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</si>
  <si>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</si>
  <si>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</si>
  <si>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</si>
  <si>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</si>
  <si>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</si>
  <si>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</si>
  <si>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</si>
  <si>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</si>
  <si>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</si>
  <si>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</si>
  <si>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</si>
  <si>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</si>
  <si>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</si>
  <si>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</si>
  <si>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</si>
  <si>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</si>
  <si>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</si>
  <si>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</si>
  <si>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</si>
  <si>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</si>
  <si>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</si>
  <si>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</si>
  <si>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</si>
  <si>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</si>
  <si>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</si>
  <si>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</si>
  <si>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</si>
  <si>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</si>
  <si>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</si>
  <si>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</si>
  <si>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</si>
  <si>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</si>
  <si>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</si>
  <si>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</si>
  <si>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</si>
  <si>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</si>
  <si>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</si>
  <si>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</si>
  <si>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</si>
  <si>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</si>
  <si>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</si>
  <si>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</si>
  <si>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</si>
  <si>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</si>
  <si>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</si>
  <si>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</si>
  <si>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</si>
  <si>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</si>
  <si>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</si>
  <si>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</si>
  <si>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</si>
  <si>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</si>
  <si>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</si>
  <si>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</si>
  <si>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</si>
  <si>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</si>
  <si>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</si>
  <si>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</si>
  <si>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</si>
  <si>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</si>
  <si>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</si>
  <si>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</si>
  <si>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</si>
  <si>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</si>
  <si>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</si>
  <si>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</si>
  <si>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</si>
  <si>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</si>
  <si>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</si>
  <si>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</si>
  <si>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</si>
  <si>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</si>
  <si>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</si>
  <si>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</si>
  <si>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</si>
  <si>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</si>
  <si>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</si>
  <si>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</si>
  <si>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</si>
  <si>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</si>
  <si>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</si>
  <si>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</si>
  <si>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</si>
  <si>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</si>
  <si>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</si>
  <si>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</si>
  <si>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</si>
  <si>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</si>
  <si>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</si>
  <si>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</si>
  <si>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</si>
  <si>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</si>
  <si>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</si>
  <si>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</si>
  <si>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</si>
  <si>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</si>
  <si>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</si>
  <si>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</si>
  <si>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</si>
  <si>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</si>
  <si>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</si>
  <si>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</si>
  <si>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</si>
  <si>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</si>
  <si>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</si>
  <si>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</si>
  <si>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</si>
  <si>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</si>
  <si>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</si>
  <si>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</si>
  <si>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</si>
  <si>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</si>
  <si>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</si>
  <si>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</si>
  <si>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</si>
  <si>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</si>
  <si>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</si>
  <si>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</si>
  <si>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</si>
  <si>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</si>
  <si>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</si>
  <si>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</si>
  <si>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</si>
  <si>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</si>
  <si>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</si>
  <si>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</si>
  <si>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</si>
  <si>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</si>
  <si>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</si>
  <si>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</si>
  <si>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</si>
  <si>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</si>
  <si>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</si>
  <si>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</si>
  <si>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</si>
  <si>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</si>
  <si>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</si>
  <si>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</si>
  <si>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</si>
  <si>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</si>
  <si>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</si>
  <si>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</si>
  <si>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</si>
  <si>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</si>
  <si>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</si>
  <si>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</si>
  <si>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</si>
  <si>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</si>
  <si>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</si>
  <si>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</si>
  <si>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</si>
  <si>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</si>
  <si>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</si>
  <si>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</si>
  <si>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</si>
  <si>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</si>
  <si>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</si>
  <si>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</si>
  <si>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</si>
  <si>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</si>
  <si>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</si>
  <si>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</si>
  <si>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</si>
  <si>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</si>
  <si>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</si>
  <si>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</si>
  <si>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</si>
  <si>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</si>
  <si>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</si>
  <si>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</si>
  <si>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</si>
  <si>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</si>
  <si>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</si>
  <si>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</si>
  <si>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</si>
  <si>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</si>
  <si>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</si>
  <si>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</si>
  <si>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</si>
  <si>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</si>
  <si>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</si>
  <si>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</si>
  <si>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</si>
  <si>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</si>
  <si>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</si>
  <si>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</si>
  <si>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</si>
  <si>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</si>
  <si>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</si>
  <si>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</si>
  <si>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</si>
  <si>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</si>
  <si>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</si>
  <si>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</si>
  <si>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</si>
  <si>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</si>
  <si>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</si>
  <si>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</si>
  <si>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</si>
  <si>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</si>
  <si>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</si>
  <si>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</si>
  <si>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</si>
  <si>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</si>
  <si>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</si>
  <si>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</si>
  <si>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</si>
  <si>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</si>
  <si>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</si>
  <si>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</si>
  <si>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</si>
  <si>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</si>
  <si>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</si>
  <si>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</si>
  <si>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</si>
  <si>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</si>
  <si>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</si>
  <si>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</si>
  <si>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</si>
  <si>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</si>
  <si>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</si>
  <si>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</si>
  <si>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</si>
  <si>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</si>
  <si>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</si>
  <si>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</si>
  <si>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</si>
  <si>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</si>
  <si>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</si>
  <si>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</si>
  <si>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</si>
  <si>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</si>
  <si>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</si>
  <si>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</si>
  <si>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</si>
  <si>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</si>
  <si>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</si>
  <si>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</si>
  <si>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</si>
  <si>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</si>
  <si>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</si>
  <si>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</si>
  <si>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</si>
  <si>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</si>
  <si>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</si>
  <si>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</si>
  <si>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</si>
  <si>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</si>
  <si>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</si>
  <si>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</si>
  <si>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</si>
  <si>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</si>
  <si>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</si>
  <si>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</si>
  <si>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</si>
  <si>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</si>
  <si>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</si>
  <si>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</si>
  <si>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</si>
  <si>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</si>
  <si>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</si>
  <si>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</si>
  <si>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</si>
  <si>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</si>
  <si>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</si>
  <si>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</si>
  <si>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</si>
  <si>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</si>
  <si>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</si>
  <si>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</si>
  <si>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</si>
  <si>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</si>
  <si>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</si>
  <si>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</si>
  <si>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</si>
  <si>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</si>
  <si>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</si>
  <si>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</si>
  <si>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</si>
  <si>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</si>
  <si>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</si>
  <si>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</si>
  <si>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</si>
  <si>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</si>
  <si>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</si>
  <si>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</si>
  <si>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</si>
  <si>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</si>
  <si>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</si>
  <si>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</si>
  <si>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</si>
  <si>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</si>
  <si>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</si>
  <si>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</si>
  <si>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</si>
  <si>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</si>
  <si>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</si>
  <si>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</si>
  <si>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</si>
  <si>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</si>
  <si>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</si>
  <si>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</si>
  <si>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</si>
  <si>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</si>
  <si>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</si>
  <si>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</si>
  <si>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</si>
  <si>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</si>
  <si>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</si>
  <si>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</si>
  <si>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</si>
  <si>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</si>
  <si>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</si>
  <si>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</si>
  <si>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</si>
  <si>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</si>
  <si>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</si>
  <si>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</si>
  <si>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</si>
  <si>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</si>
  <si>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</si>
  <si>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</si>
  <si>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</si>
  <si>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</si>
  <si>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</si>
  <si>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</si>
  <si>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</si>
  <si>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</si>
  <si>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</si>
  <si>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</si>
  <si>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</si>
  <si>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</si>
  <si>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</si>
  <si>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</si>
  <si>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</si>
  <si>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</si>
  <si>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</si>
  <si>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</si>
  <si>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</si>
  <si>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</si>
  <si>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</si>
  <si>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</si>
  <si>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</si>
  <si>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</si>
  <si>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</si>
  <si>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</si>
  <si>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</si>
  <si>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</si>
  <si>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</si>
  <si>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</si>
  <si>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</si>
  <si>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</si>
  <si>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</si>
  <si>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</si>
  <si>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</si>
  <si>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</si>
  <si>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</si>
  <si>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</si>
  <si>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</si>
  <si>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</si>
  <si>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</si>
  <si>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</si>
  <si>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</si>
  <si>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</si>
  <si>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</si>
  <si>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</si>
  <si>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</si>
  <si>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</si>
  <si>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</si>
  <si>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</si>
  <si>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</si>
  <si>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</si>
  <si>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</si>
  <si>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</si>
  <si>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</si>
  <si>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</si>
  <si>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</si>
  <si>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</si>
  <si>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</si>
  <si>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</si>
  <si>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</si>
  <si>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</si>
  <si>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</si>
  <si>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</si>
  <si>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</si>
  <si>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</si>
  <si>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</si>
  <si>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</si>
  <si>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</si>
  <si>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</si>
  <si>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</si>
  <si>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</si>
  <si>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</si>
  <si>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</si>
  <si>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</si>
  <si>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</si>
  <si>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</si>
  <si>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</si>
  <si>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</si>
  <si>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</si>
  <si>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</si>
  <si>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</si>
  <si>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</si>
  <si>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</si>
  <si>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</si>
  <si>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</si>
  <si>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</si>
  <si>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</si>
  <si>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</si>
  <si>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</si>
  <si>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</si>
  <si>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</si>
  <si>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</si>
  <si>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</si>
  <si>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</si>
  <si>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</si>
  <si>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</si>
  <si>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</si>
  <si>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</si>
  <si>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</si>
  <si>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</si>
  <si>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</si>
  <si>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</si>
  <si>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</si>
  <si>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</si>
  <si>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</si>
  <si>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</si>
  <si>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</si>
  <si>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</si>
  <si>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</si>
  <si>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</si>
  <si>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</si>
  <si>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</si>
  <si>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</si>
  <si>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</si>
  <si>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</si>
  <si>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</si>
  <si>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</si>
  <si>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</si>
  <si>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</si>
  <si>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</si>
  <si>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</si>
  <si>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</si>
  <si>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</si>
  <si>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</si>
  <si>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</si>
  <si>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</si>
  <si>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</si>
  <si>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</si>
  <si>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</si>
  <si>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</si>
  <si>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</si>
  <si>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</si>
  <si>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</si>
  <si>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</si>
  <si>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</si>
  <si>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</si>
  <si>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</si>
  <si>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</si>
  <si>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</si>
  <si>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</si>
  <si>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</si>
  <si>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</si>
  <si>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</si>
  <si>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</si>
  <si>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</si>
  <si>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</si>
  <si>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</si>
  <si>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</si>
  <si>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</si>
  <si>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</si>
  <si>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</si>
  <si>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</si>
  <si>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</si>
  <si>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</si>
  <si>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</si>
  <si>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</si>
  <si>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</si>
  <si>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</si>
  <si>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</si>
  <si>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</si>
  <si>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</si>
  <si>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</si>
  <si>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</si>
  <si>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</si>
  <si>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</si>
  <si>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</si>
  <si>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</si>
  <si>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</si>
  <si>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</si>
  <si>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</si>
  <si>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</si>
  <si>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</si>
  <si>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</si>
  <si>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</si>
  <si>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</si>
  <si>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</si>
  <si>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</si>
  <si>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</si>
  <si>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</si>
  <si>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</si>
  <si>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</si>
  <si>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</si>
  <si>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</si>
  <si>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</si>
  <si>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</si>
  <si>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</si>
  <si>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</si>
  <si>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</si>
  <si>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</si>
  <si>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</si>
  <si>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</si>
  <si>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</si>
  <si>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</si>
  <si>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</si>
  <si>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</si>
  <si>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</si>
  <si>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</si>
  <si>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</si>
  <si>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</si>
  <si>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</si>
  <si>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</si>
  <si>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</si>
  <si>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</si>
  <si>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</si>
  <si>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</si>
  <si>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</si>
  <si>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</si>
  <si>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</si>
  <si>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</si>
  <si>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</si>
  <si>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</si>
  <si>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</si>
  <si>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</si>
  <si>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</si>
  <si>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</si>
  <si>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</si>
  <si>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</si>
  <si>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</si>
  <si>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</si>
  <si>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</si>
  <si>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</si>
  <si>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</si>
  <si>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</si>
  <si>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</si>
  <si>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</si>
  <si>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</si>
  <si>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</si>
  <si>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</si>
  <si>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</si>
  <si>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</si>
  <si>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</si>
  <si>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</si>
  <si>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</si>
  <si>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</si>
  <si>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</si>
  <si>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</si>
  <si>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</si>
  <si>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</si>
  <si>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</si>
  <si>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</si>
  <si>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</si>
  <si>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</si>
  <si>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</si>
  <si>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</si>
  <si>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</si>
  <si>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</si>
  <si>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</si>
  <si>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</si>
  <si>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</si>
  <si>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</si>
  <si>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</si>
  <si>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</si>
  <si>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</si>
  <si>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</si>
  <si>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</si>
  <si>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</si>
  <si>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</si>
  <si>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</si>
  <si>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</si>
  <si>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</si>
  <si>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</si>
  <si>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</si>
  <si>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</si>
  <si>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</si>
  <si>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</si>
  <si>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</si>
  <si>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</si>
  <si>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</si>
  <si>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</si>
  <si>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</si>
  <si>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</si>
  <si>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</si>
  <si>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</si>
  <si>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</si>
  <si>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</si>
  <si>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</si>
  <si>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</si>
  <si>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</si>
  <si>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</si>
  <si>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</si>
  <si>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</si>
  <si>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</si>
  <si>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</si>
  <si>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</si>
  <si>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</si>
  <si>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</si>
  <si>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</si>
  <si>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</si>
  <si>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</si>
  <si>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</si>
  <si>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</si>
  <si>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</si>
  <si>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</si>
  <si>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</si>
  <si>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</si>
  <si>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</si>
  <si>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</si>
  <si>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</si>
  <si>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</si>
  <si>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</si>
  <si>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</si>
  <si>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</si>
  <si>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</si>
  <si>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</si>
  <si>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</si>
  <si>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</si>
  <si>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</si>
  <si>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</si>
  <si>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</si>
  <si>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</si>
  <si>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</si>
  <si>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</si>
  <si>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</si>
  <si>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</si>
  <si>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</si>
  <si>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</si>
  <si>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</si>
  <si>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</si>
  <si>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</si>
  <si>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</si>
  <si>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</si>
  <si>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</si>
  <si>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</si>
  <si>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</si>
  <si>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</si>
  <si>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</si>
  <si>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</si>
  <si>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</si>
  <si>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</si>
  <si>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</si>
  <si>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</si>
  <si>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</si>
  <si>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</si>
  <si>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</si>
  <si>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</si>
  <si>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</si>
  <si>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</si>
  <si>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</si>
  <si>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</si>
  <si>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</si>
  <si>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</si>
  <si>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</si>
  <si>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</si>
  <si>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</si>
  <si>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</si>
  <si>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</si>
  <si>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</si>
  <si>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</si>
  <si>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</si>
  <si>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</si>
  <si>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</si>
  <si>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</si>
  <si>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24700.смт. Піщанка.вул. Вишнева 5</t>
  </si>
  <si>
    <t/>
  </si>
  <si>
    <t>О.В.Брайлян</t>
  </si>
  <si>
    <t>С.М.Станкевич</t>
  </si>
  <si>
    <t>(04349)2-25-02</t>
  </si>
  <si>
    <t xml:space="preserve">inbox@psh.vn.court.gov.ua  </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</si>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</sst>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1342</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&amp;L8FD46A71&amp;C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66</v>
      </c>
      <c r="E8" s="32">
        <f>SUM(E9:E446)</f>
        <v>8</v>
      </c>
      <c r="F8" s="32">
        <f>SUM(F9:F446)</f>
        <v>0</v>
      </c>
      <c r="G8" s="32">
        <f>SUM(G9:G446)</f>
        <v>58</v>
      </c>
      <c r="H8" s="32">
        <f>SUM(H9:H446)</f>
        <v>0</v>
      </c>
      <c r="I8" s="32">
        <f>SUM(J8:M8)</f>
        <v>43</v>
      </c>
      <c r="J8" s="32">
        <f>SUM(J9:J446)</f>
        <v>22</v>
      </c>
      <c r="K8" s="32">
        <f>SUM(K9:K446)</f>
        <v>0</v>
      </c>
      <c r="L8" s="32">
        <f>SUM(L9:L446)</f>
        <v>21</v>
      </c>
      <c r="M8" s="32">
        <f>SUM(M9:M446)</f>
        <v>0</v>
      </c>
      <c r="N8" s="32">
        <f>SUM(O8:R8)</f>
        <v>64</v>
      </c>
      <c r="O8" s="32">
        <f>SUM(O9:O446)</f>
        <v>30</v>
      </c>
      <c r="P8" s="32">
        <f>SUM(P9:P446)</f>
        <v>0</v>
      </c>
      <c r="Q8" s="32">
        <f>SUM(Q9:Q446)</f>
        <v>34</v>
      </c>
      <c r="R8" s="32">
        <f>SUM(R9:R446)</f>
        <v>0</v>
      </c>
      <c r="S8" s="32">
        <f>SUM(T8:W8)</f>
        <v>45</v>
      </c>
      <c r="T8" s="32">
        <f>SUM(T9:T446)</f>
        <v>0</v>
      </c>
      <c r="U8" s="32">
        <f>SUM(U9:U446)</f>
        <v>0</v>
      </c>
      <c r="V8" s="32">
        <f>SUM(V9:V446)</f>
        <v>45</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5</v>
      </c>
      <c r="E27" s="40"/>
      <c r="F27" s="40"/>
      <c r="G27" s="40">
        <v>5</v>
      </c>
      <c r="H27" s="40"/>
      <c r="I27" s="40"/>
      <c r="J27" s="40"/>
      <c r="K27" s="40"/>
      <c r="L27" s="40"/>
      <c r="M27" s="40"/>
      <c r="N27" s="40">
        <v>1</v>
      </c>
      <c r="O27" s="40"/>
      <c r="P27" s="40"/>
      <c r="Q27" s="40">
        <v>1</v>
      </c>
      <c r="R27" s="40"/>
      <c r="S27" s="40">
        <v>4</v>
      </c>
      <c r="T27" s="40"/>
      <c r="U27" s="40"/>
      <c r="V27" s="40">
        <v>4</v>
      </c>
      <c r="W27" s="40"/>
      <c r="X27" s="39">
        <v>765</v>
      </c>
      <c r="Y27" s="103"/>
      <c r="Z27" s="103"/>
    </row>
    <row r="28" spans="1:26" s="41" customFormat="1" ht="12.75">
      <c r="A28" s="88">
        <v>411010208</v>
      </c>
      <c r="B28" s="42" t="s">
        <v>29</v>
      </c>
      <c r="C28" s="97"/>
      <c r="D28" s="40">
        <v>2</v>
      </c>
      <c r="E28" s="40"/>
      <c r="F28" s="40"/>
      <c r="G28" s="40">
        <v>2</v>
      </c>
      <c r="H28" s="40"/>
      <c r="I28" s="40"/>
      <c r="J28" s="40"/>
      <c r="K28" s="40"/>
      <c r="L28" s="40"/>
      <c r="M28" s="40"/>
      <c r="N28" s="40">
        <v>1</v>
      </c>
      <c r="O28" s="40"/>
      <c r="P28" s="40"/>
      <c r="Q28" s="40">
        <v>1</v>
      </c>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8</v>
      </c>
      <c r="E31" s="40">
        <v>1</v>
      </c>
      <c r="F31" s="40"/>
      <c r="G31" s="40">
        <v>7</v>
      </c>
      <c r="H31" s="40"/>
      <c r="I31" s="40">
        <v>16</v>
      </c>
      <c r="J31" s="40">
        <v>14</v>
      </c>
      <c r="K31" s="40"/>
      <c r="L31" s="40">
        <v>2</v>
      </c>
      <c r="M31" s="40"/>
      <c r="N31" s="40">
        <v>18</v>
      </c>
      <c r="O31" s="40">
        <v>15</v>
      </c>
      <c r="P31" s="40"/>
      <c r="Q31" s="40">
        <v>3</v>
      </c>
      <c r="R31" s="40"/>
      <c r="S31" s="40">
        <v>6</v>
      </c>
      <c r="T31" s="40"/>
      <c r="U31" s="40"/>
      <c r="V31" s="40">
        <v>6</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v>1</v>
      </c>
      <c r="J53" s="40"/>
      <c r="K53" s="40"/>
      <c r="L53" s="40">
        <v>1</v>
      </c>
      <c r="M53" s="40"/>
      <c r="N53" s="40">
        <v>2</v>
      </c>
      <c r="O53" s="40"/>
      <c r="P53" s="40"/>
      <c r="Q53" s="40">
        <v>2</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27</v>
      </c>
      <c r="E106" s="40">
        <v>5</v>
      </c>
      <c r="F106" s="40"/>
      <c r="G106" s="40">
        <v>22</v>
      </c>
      <c r="H106" s="40"/>
      <c r="I106" s="40">
        <v>8</v>
      </c>
      <c r="J106" s="40">
        <v>1</v>
      </c>
      <c r="K106" s="40"/>
      <c r="L106" s="40">
        <v>7</v>
      </c>
      <c r="M106" s="40"/>
      <c r="N106" s="40">
        <v>23</v>
      </c>
      <c r="O106" s="40">
        <v>6</v>
      </c>
      <c r="P106" s="40"/>
      <c r="Q106" s="40">
        <v>17</v>
      </c>
      <c r="R106" s="40"/>
      <c r="S106" s="40">
        <v>12</v>
      </c>
      <c r="T106" s="40"/>
      <c r="U106" s="40"/>
      <c r="V106" s="40">
        <v>12</v>
      </c>
      <c r="W106" s="40"/>
      <c r="X106" s="39">
        <v>400</v>
      </c>
      <c r="Y106" s="103"/>
      <c r="Z106" s="103"/>
    </row>
    <row r="107" spans="1:26" s="41" customFormat="1" ht="12.75">
      <c r="A107" s="88">
        <v>411010602</v>
      </c>
      <c r="B107" s="42" t="s">
        <v>105</v>
      </c>
      <c r="C107" s="97"/>
      <c r="D107" s="40">
        <v>2</v>
      </c>
      <c r="E107" s="40"/>
      <c r="F107" s="40"/>
      <c r="G107" s="40">
        <v>2</v>
      </c>
      <c r="H107" s="40"/>
      <c r="I107" s="40"/>
      <c r="J107" s="40"/>
      <c r="K107" s="40"/>
      <c r="L107" s="40"/>
      <c r="M107" s="40"/>
      <c r="N107" s="40">
        <v>1</v>
      </c>
      <c r="O107" s="40"/>
      <c r="P107" s="40"/>
      <c r="Q107" s="40">
        <v>1</v>
      </c>
      <c r="R107" s="40"/>
      <c r="S107" s="40">
        <v>1</v>
      </c>
      <c r="T107" s="40"/>
      <c r="U107" s="40"/>
      <c r="V107" s="40">
        <v>1</v>
      </c>
      <c r="W107" s="40"/>
      <c r="X107" s="39">
        <v>481</v>
      </c>
      <c r="Y107" s="103"/>
      <c r="Z107" s="103"/>
    </row>
    <row r="108" spans="1:26" s="41" customFormat="1" ht="12.75">
      <c r="A108" s="88">
        <v>411010603</v>
      </c>
      <c r="B108" s="42" t="s">
        <v>106</v>
      </c>
      <c r="C108" s="97"/>
      <c r="D108" s="40">
        <v>2</v>
      </c>
      <c r="E108" s="40"/>
      <c r="F108" s="40"/>
      <c r="G108" s="40">
        <v>2</v>
      </c>
      <c r="H108" s="40"/>
      <c r="I108" s="40"/>
      <c r="J108" s="40"/>
      <c r="K108" s="40"/>
      <c r="L108" s="40"/>
      <c r="M108" s="40"/>
      <c r="N108" s="40"/>
      <c r="O108" s="40"/>
      <c r="P108" s="40"/>
      <c r="Q108" s="40"/>
      <c r="R108" s="40"/>
      <c r="S108" s="40">
        <v>2</v>
      </c>
      <c r="T108" s="40"/>
      <c r="U108" s="40"/>
      <c r="V108" s="40">
        <v>2</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v>
      </c>
      <c r="E111" s="40"/>
      <c r="F111" s="40"/>
      <c r="G111" s="40">
        <v>1</v>
      </c>
      <c r="H111" s="40"/>
      <c r="I111" s="40"/>
      <c r="J111" s="40"/>
      <c r="K111" s="40"/>
      <c r="L111" s="40"/>
      <c r="M111" s="40"/>
      <c r="N111" s="40">
        <v>1</v>
      </c>
      <c r="O111" s="40"/>
      <c r="P111" s="40"/>
      <c r="Q111" s="40">
        <v>1</v>
      </c>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2</v>
      </c>
      <c r="E201" s="40"/>
      <c r="F201" s="40"/>
      <c r="G201" s="40">
        <v>2</v>
      </c>
      <c r="H201" s="40"/>
      <c r="I201" s="40">
        <v>3</v>
      </c>
      <c r="J201" s="40"/>
      <c r="K201" s="40"/>
      <c r="L201" s="40">
        <v>3</v>
      </c>
      <c r="M201" s="40"/>
      <c r="N201" s="40">
        <v>4</v>
      </c>
      <c r="O201" s="40"/>
      <c r="P201" s="40"/>
      <c r="Q201" s="40">
        <v>4</v>
      </c>
      <c r="R201" s="40"/>
      <c r="S201" s="40">
        <v>1</v>
      </c>
      <c r="T201" s="40"/>
      <c r="U201" s="40"/>
      <c r="V201" s="40">
        <v>1</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v>
      </c>
      <c r="E235" s="40"/>
      <c r="F235" s="40"/>
      <c r="G235" s="40">
        <v>1</v>
      </c>
      <c r="H235" s="40"/>
      <c r="I235" s="40">
        <v>1</v>
      </c>
      <c r="J235" s="40">
        <v>1</v>
      </c>
      <c r="K235" s="40"/>
      <c r="L235" s="40"/>
      <c r="M235" s="40"/>
      <c r="N235" s="40">
        <v>1</v>
      </c>
      <c r="O235" s="40">
        <v>1</v>
      </c>
      <c r="P235" s="40"/>
      <c r="Q235" s="40"/>
      <c r="R235" s="40"/>
      <c r="S235" s="40">
        <v>1</v>
      </c>
      <c r="T235" s="40"/>
      <c r="U235" s="40"/>
      <c r="V235" s="40">
        <v>1</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3</v>
      </c>
      <c r="E264" s="40">
        <v>1</v>
      </c>
      <c r="F264" s="40"/>
      <c r="G264" s="40">
        <v>2</v>
      </c>
      <c r="H264" s="40"/>
      <c r="I264" s="40">
        <v>5</v>
      </c>
      <c r="J264" s="40">
        <v>4</v>
      </c>
      <c r="K264" s="40"/>
      <c r="L264" s="40">
        <v>1</v>
      </c>
      <c r="M264" s="40"/>
      <c r="N264" s="40">
        <v>6</v>
      </c>
      <c r="O264" s="40">
        <v>5</v>
      </c>
      <c r="P264" s="40"/>
      <c r="Q264" s="40">
        <v>1</v>
      </c>
      <c r="R264" s="40"/>
      <c r="S264" s="40">
        <v>2</v>
      </c>
      <c r="T264" s="40"/>
      <c r="U264" s="40"/>
      <c r="V264" s="40">
        <v>2</v>
      </c>
      <c r="W264" s="40"/>
      <c r="X264" s="39">
        <v>444</v>
      </c>
      <c r="Y264" s="103"/>
      <c r="Z264" s="103"/>
    </row>
    <row r="265" spans="1:26" s="41" customFormat="1" ht="12.75">
      <c r="A265" s="88">
        <v>411011306</v>
      </c>
      <c r="B265" s="42" t="s">
        <v>254</v>
      </c>
      <c r="C265" s="97"/>
      <c r="D265" s="40">
        <v>1</v>
      </c>
      <c r="E265" s="40"/>
      <c r="F265" s="40"/>
      <c r="G265" s="40">
        <v>1</v>
      </c>
      <c r="H265" s="40"/>
      <c r="I265" s="40"/>
      <c r="J265" s="40"/>
      <c r="K265" s="40"/>
      <c r="L265" s="40"/>
      <c r="M265" s="40"/>
      <c r="N265" s="40"/>
      <c r="O265" s="40"/>
      <c r="P265" s="40"/>
      <c r="Q265" s="40"/>
      <c r="R265" s="40"/>
      <c r="S265" s="40">
        <v>1</v>
      </c>
      <c r="T265" s="40"/>
      <c r="U265" s="40"/>
      <c r="V265" s="40">
        <v>1</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2</v>
      </c>
      <c r="E307" s="40"/>
      <c r="F307" s="40"/>
      <c r="G307" s="40">
        <v>2</v>
      </c>
      <c r="H307" s="40"/>
      <c r="I307" s="40"/>
      <c r="J307" s="40"/>
      <c r="K307" s="40"/>
      <c r="L307" s="40"/>
      <c r="M307" s="40"/>
      <c r="N307" s="40">
        <v>1</v>
      </c>
      <c r="O307" s="40"/>
      <c r="P307" s="40"/>
      <c r="Q307" s="40">
        <v>1</v>
      </c>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2</v>
      </c>
      <c r="J326" s="40">
        <v>1</v>
      </c>
      <c r="K326" s="40"/>
      <c r="L326" s="40">
        <v>1</v>
      </c>
      <c r="M326" s="40"/>
      <c r="N326" s="40">
        <v>2</v>
      </c>
      <c r="O326" s="40">
        <v>1</v>
      </c>
      <c r="P326" s="40"/>
      <c r="Q326" s="40">
        <v>1</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v>2</v>
      </c>
      <c r="E342" s="40"/>
      <c r="F342" s="40"/>
      <c r="G342" s="40">
        <v>2</v>
      </c>
      <c r="H342" s="40"/>
      <c r="I342" s="40"/>
      <c r="J342" s="40"/>
      <c r="K342" s="40"/>
      <c r="L342" s="40"/>
      <c r="M342" s="40"/>
      <c r="N342" s="40"/>
      <c r="O342" s="40"/>
      <c r="P342" s="40"/>
      <c r="Q342" s="40"/>
      <c r="R342" s="40"/>
      <c r="S342" s="40">
        <v>2</v>
      </c>
      <c r="T342" s="40"/>
      <c r="U342" s="40"/>
      <c r="V342" s="40">
        <v>2</v>
      </c>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334</v>
      </c>
      <c r="C347" s="97"/>
      <c r="D347" s="40">
        <v>2</v>
      </c>
      <c r="E347" s="40"/>
      <c r="F347" s="40"/>
      <c r="G347" s="40">
        <v>2</v>
      </c>
      <c r="H347" s="40"/>
      <c r="I347" s="40">
        <v>1</v>
      </c>
      <c r="J347" s="40"/>
      <c r="K347" s="40"/>
      <c r="L347" s="40">
        <v>1</v>
      </c>
      <c r="M347" s="40"/>
      <c r="N347" s="40"/>
      <c r="O347" s="40"/>
      <c r="P347" s="40"/>
      <c r="Q347" s="40"/>
      <c r="R347" s="40"/>
      <c r="S347" s="40">
        <v>3</v>
      </c>
      <c r="T347" s="40"/>
      <c r="U347" s="40"/>
      <c r="V347" s="40">
        <v>3</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c r="E351" s="40"/>
      <c r="F351" s="40"/>
      <c r="G351" s="40"/>
      <c r="H351" s="40"/>
      <c r="I351" s="40">
        <v>2</v>
      </c>
      <c r="J351" s="40"/>
      <c r="K351" s="40"/>
      <c r="L351" s="40">
        <v>2</v>
      </c>
      <c r="M351" s="40"/>
      <c r="N351" s="40">
        <v>1</v>
      </c>
      <c r="O351" s="40"/>
      <c r="P351" s="40"/>
      <c r="Q351" s="40">
        <v>1</v>
      </c>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1</v>
      </c>
      <c r="E402" s="40">
        <v>1</v>
      </c>
      <c r="F402" s="40"/>
      <c r="G402" s="40"/>
      <c r="H402" s="40"/>
      <c r="I402" s="40">
        <v>1</v>
      </c>
      <c r="J402" s="40">
        <v>1</v>
      </c>
      <c r="K402" s="40"/>
      <c r="L402" s="40"/>
      <c r="M402" s="40"/>
      <c r="N402" s="40">
        <v>2</v>
      </c>
      <c r="O402" s="40">
        <v>2</v>
      </c>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1</v>
      </c>
      <c r="E447" s="32">
        <f>SUM(E448:E507)</f>
        <v>0</v>
      </c>
      <c r="F447" s="32">
        <f>SUM(F448:F507)</f>
        <v>0</v>
      </c>
      <c r="G447" s="32">
        <f>SUM(G448:G507)</f>
        <v>1</v>
      </c>
      <c r="H447" s="32">
        <f>SUM(H448:H507)</f>
        <v>0</v>
      </c>
      <c r="I447" s="32">
        <f>SUM(J447:M447)</f>
        <v>8</v>
      </c>
      <c r="J447" s="32">
        <f>SUM(J448:J507)</f>
        <v>0</v>
      </c>
      <c r="K447" s="32">
        <f>SUM(K448:K507)</f>
        <v>0</v>
      </c>
      <c r="L447" s="32">
        <f>SUM(L448:L507)</f>
        <v>8</v>
      </c>
      <c r="M447" s="32">
        <f>SUM(M448:M507)</f>
        <v>0</v>
      </c>
      <c r="N447" s="32">
        <f>SUM(O447:R447)</f>
        <v>9</v>
      </c>
      <c r="O447" s="32">
        <f>SUM(O448:O507)</f>
        <v>0</v>
      </c>
      <c r="P447" s="32">
        <f>SUM(P448:P507)</f>
        <v>0</v>
      </c>
      <c r="Q447" s="32">
        <f>SUM(Q448:Q507)</f>
        <v>9</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c r="A461" s="87">
        <v>401140000</v>
      </c>
      <c r="B461" s="30" t="s">
        <v>442</v>
      </c>
      <c r="C461" s="97"/>
      <c r="D461" s="6">
        <v>1</v>
      </c>
      <c r="E461" s="6"/>
      <c r="F461" s="6"/>
      <c r="G461" s="6">
        <v>1</v>
      </c>
      <c r="H461" s="6"/>
      <c r="I461" s="6"/>
      <c r="J461" s="6"/>
      <c r="K461" s="6"/>
      <c r="L461" s="6"/>
      <c r="M461" s="6"/>
      <c r="N461" s="6">
        <v>1</v>
      </c>
      <c r="O461" s="6"/>
      <c r="P461" s="6"/>
      <c r="Q461" s="6">
        <v>1</v>
      </c>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7</v>
      </c>
      <c r="J480" s="40"/>
      <c r="K480" s="40"/>
      <c r="L480" s="40">
        <v>7</v>
      </c>
      <c r="M480" s="40"/>
      <c r="N480" s="40">
        <v>7</v>
      </c>
      <c r="O480" s="40"/>
      <c r="P480" s="40"/>
      <c r="Q480" s="40">
        <v>7</v>
      </c>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1</v>
      </c>
      <c r="J483" s="40"/>
      <c r="K483" s="40"/>
      <c r="L483" s="40">
        <v>1</v>
      </c>
      <c r="M483" s="40"/>
      <c r="N483" s="40">
        <v>1</v>
      </c>
      <c r="O483" s="40"/>
      <c r="P483" s="40"/>
      <c r="Q483" s="40">
        <v>1</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2</v>
      </c>
      <c r="E508" s="32">
        <f>SUM(E509:E538)</f>
        <v>0</v>
      </c>
      <c r="F508" s="32">
        <f>SUM(F509:F538)</f>
        <v>0</v>
      </c>
      <c r="G508" s="32">
        <f>SUM(G509:G538)</f>
        <v>2</v>
      </c>
      <c r="H508" s="32">
        <f>SUM(H509:H538)</f>
        <v>0</v>
      </c>
      <c r="I508" s="32">
        <f>SUM(J508:M508)</f>
        <v>26</v>
      </c>
      <c r="J508" s="32">
        <f>SUM(J509:J538)</f>
        <v>1</v>
      </c>
      <c r="K508" s="32">
        <f>SUM(K509:K538)</f>
        <v>0</v>
      </c>
      <c r="L508" s="32">
        <f>SUM(L509:L538)</f>
        <v>25</v>
      </c>
      <c r="M508" s="32">
        <f>SUM(M509:M538)</f>
        <v>0</v>
      </c>
      <c r="N508" s="32">
        <f>SUM(O508:R508)</f>
        <v>25</v>
      </c>
      <c r="O508" s="32">
        <f>SUM(O509:O538)</f>
        <v>1</v>
      </c>
      <c r="P508" s="32">
        <f>SUM(P509:P538)</f>
        <v>0</v>
      </c>
      <c r="Q508" s="32">
        <f>SUM(Q509:Q538)</f>
        <v>24</v>
      </c>
      <c r="R508" s="32">
        <f>SUM(R509:R538)</f>
        <v>0</v>
      </c>
      <c r="S508" s="32">
        <f>SUM(T508:W508)</f>
        <v>3</v>
      </c>
      <c r="T508" s="32">
        <f>SUM(T509:T538)</f>
        <v>0</v>
      </c>
      <c r="U508" s="32">
        <f>SUM(U509:U538)</f>
        <v>0</v>
      </c>
      <c r="V508" s="32">
        <f>SUM(V509:V538)</f>
        <v>3</v>
      </c>
      <c r="W508" s="32">
        <f>SUM(W509:W538)</f>
        <v>0</v>
      </c>
      <c r="X508" s="33" t="s">
        <v>1916</v>
      </c>
    </row>
    <row r="509" spans="1:24" ht="12.75">
      <c r="A509" s="87">
        <v>421010000</v>
      </c>
      <c r="B509" s="30" t="s">
        <v>483</v>
      </c>
      <c r="C509" s="97"/>
      <c r="D509" s="6">
        <v>2</v>
      </c>
      <c r="E509" s="6"/>
      <c r="F509" s="6"/>
      <c r="G509" s="6">
        <v>2</v>
      </c>
      <c r="H509" s="6"/>
      <c r="I509" s="6">
        <v>12</v>
      </c>
      <c r="J509" s="6"/>
      <c r="K509" s="6"/>
      <c r="L509" s="6">
        <v>12</v>
      </c>
      <c r="M509" s="6"/>
      <c r="N509" s="6">
        <v>14</v>
      </c>
      <c r="O509" s="6"/>
      <c r="P509" s="6"/>
      <c r="Q509" s="6">
        <v>14</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c r="E519" s="6"/>
      <c r="F519" s="6"/>
      <c r="G519" s="6"/>
      <c r="H519" s="6"/>
      <c r="I519" s="6">
        <v>8</v>
      </c>
      <c r="J519" s="6"/>
      <c r="K519" s="6"/>
      <c r="L519" s="6">
        <v>8</v>
      </c>
      <c r="M519" s="6"/>
      <c r="N519" s="6">
        <v>7</v>
      </c>
      <c r="O519" s="6"/>
      <c r="P519" s="6"/>
      <c r="Q519" s="6">
        <v>7</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3</v>
      </c>
      <c r="J537" s="40">
        <v>1</v>
      </c>
      <c r="K537" s="40"/>
      <c r="L537" s="40">
        <v>2</v>
      </c>
      <c r="M537" s="40"/>
      <c r="N537" s="40">
        <v>1</v>
      </c>
      <c r="O537" s="40">
        <v>1</v>
      </c>
      <c r="P537" s="40"/>
      <c r="Q537" s="40"/>
      <c r="R537" s="40"/>
      <c r="S537" s="40">
        <v>2</v>
      </c>
      <c r="T537" s="40"/>
      <c r="U537" s="40"/>
      <c r="V537" s="40">
        <v>2</v>
      </c>
      <c r="W537" s="40"/>
      <c r="X537" s="39">
        <v>132</v>
      </c>
      <c r="Y537" s="103"/>
      <c r="Z537" s="103"/>
    </row>
    <row r="538" spans="1:24" ht="12.75">
      <c r="A538" s="89">
        <v>441010000</v>
      </c>
      <c r="B538" s="37" t="s">
        <v>2319</v>
      </c>
      <c r="C538" s="97"/>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4</v>
      </c>
      <c r="J542" s="32"/>
      <c r="K542" s="32"/>
      <c r="L542" s="32">
        <v>4</v>
      </c>
      <c r="M542" s="32"/>
      <c r="N542" s="32">
        <v>4</v>
      </c>
      <c r="O542" s="32"/>
      <c r="P542" s="32"/>
      <c r="Q542" s="32">
        <v>4</v>
      </c>
      <c r="R542" s="32"/>
      <c r="S542" s="32"/>
      <c r="T542" s="32"/>
      <c r="U542" s="32"/>
      <c r="V542" s="32"/>
      <c r="W542" s="32"/>
      <c r="X542" s="34">
        <v>60</v>
      </c>
    </row>
    <row r="543" spans="1:24" ht="12.75">
      <c r="A543" s="90">
        <v>600030000</v>
      </c>
      <c r="B543" s="35" t="s">
        <v>2336</v>
      </c>
      <c r="C543" s="96"/>
      <c r="D543" s="32"/>
      <c r="E543" s="32"/>
      <c r="F543" s="32"/>
      <c r="G543" s="32"/>
      <c r="H543" s="32"/>
      <c r="I543" s="32">
        <v>5</v>
      </c>
      <c r="J543" s="32"/>
      <c r="K543" s="32"/>
      <c r="L543" s="32">
        <v>5</v>
      </c>
      <c r="M543" s="32"/>
      <c r="N543" s="32">
        <v>5</v>
      </c>
      <c r="O543" s="32"/>
      <c r="P543" s="32"/>
      <c r="Q543" s="32">
        <v>5</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69</v>
      </c>
      <c r="E551" s="7">
        <f>SUM(E8,E447,E508,E539:E550)</f>
        <v>8</v>
      </c>
      <c r="F551" s="7">
        <f>SUM(F8,F447,F508,F539:F550)</f>
        <v>0</v>
      </c>
      <c r="G551" s="7">
        <f>SUM(G8,G447,G508,G539:G550)</f>
        <v>61</v>
      </c>
      <c r="H551" s="7">
        <f>SUM(H8,H447,H508,H539:H550)</f>
        <v>0</v>
      </c>
      <c r="I551" s="7">
        <f>SUM(J551:M551)</f>
        <v>86</v>
      </c>
      <c r="J551" s="7">
        <f>SUM(J8,J447,J508,J539:J550)</f>
        <v>23</v>
      </c>
      <c r="K551" s="7">
        <f>SUM(K8,K447,K508,K539:K550)</f>
        <v>0</v>
      </c>
      <c r="L551" s="7">
        <f>SUM(L8,L447,L508,L539:L550)</f>
        <v>63</v>
      </c>
      <c r="M551" s="7">
        <f>SUM(M8,M447,M508,M539:M550)</f>
        <v>0</v>
      </c>
      <c r="N551" s="7">
        <f>SUM(O551:R551)</f>
        <v>107</v>
      </c>
      <c r="O551" s="7">
        <f>SUM(O8,O447,O508,O539:O550)</f>
        <v>31</v>
      </c>
      <c r="P551" s="7">
        <f>SUM(P8,P447,P508,P539:P550)</f>
        <v>0</v>
      </c>
      <c r="Q551" s="7">
        <f>SUM(Q8,Q447,Q508,Q539:Q550)</f>
        <v>76</v>
      </c>
      <c r="R551" s="7">
        <f>SUM(R8,R447,R508,R539:R550)</f>
        <v>0</v>
      </c>
      <c r="S551" s="7">
        <f>SUM(T551:W551)</f>
        <v>48</v>
      </c>
      <c r="T551" s="7">
        <f>SUM(T8,T447,T508,T539:T550)</f>
        <v>0</v>
      </c>
      <c r="U551" s="7">
        <f>SUM(U8,U447,U508,U539:U550)</f>
        <v>0</v>
      </c>
      <c r="V551" s="7">
        <f>SUM(V8,V447,V508,V539:V550)</f>
        <v>48</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v>
      </c>
      <c r="E553" s="32">
        <f>SUM(E554:E742)</f>
        <v>1</v>
      </c>
      <c r="F553" s="32">
        <f>SUM(F554:F742)</f>
        <v>0</v>
      </c>
      <c r="G553" s="32">
        <f>SUM(G554:G742)</f>
        <v>1</v>
      </c>
      <c r="H553" s="32">
        <f>SUM(H554:H742)</f>
        <v>0</v>
      </c>
      <c r="I553" s="32">
        <f>SUM(J553:M553)</f>
        <v>9</v>
      </c>
      <c r="J553" s="32">
        <f>SUM(J554:J742)</f>
        <v>4</v>
      </c>
      <c r="K553" s="32">
        <f>SUM(K554:K742)</f>
        <v>0</v>
      </c>
      <c r="L553" s="32">
        <f>SUM(L554:L742)</f>
        <v>5</v>
      </c>
      <c r="M553" s="32">
        <f>SUM(M554:M742)</f>
        <v>0</v>
      </c>
      <c r="N553" s="32">
        <f>SUM(O553:R553)</f>
        <v>8</v>
      </c>
      <c r="O553" s="32">
        <f>SUM(O554:O742)</f>
        <v>5</v>
      </c>
      <c r="P553" s="32">
        <f>SUM(P554:P742)</f>
        <v>0</v>
      </c>
      <c r="Q553" s="32">
        <f>SUM(Q554:Q742)</f>
        <v>3</v>
      </c>
      <c r="R553" s="32">
        <f>SUM(R554:R742)</f>
        <v>0</v>
      </c>
      <c r="S553" s="32">
        <f>SUM(T553:W553)</f>
        <v>3</v>
      </c>
      <c r="T553" s="32">
        <f>SUM(T554:T742)</f>
        <v>0</v>
      </c>
      <c r="U553" s="32">
        <f>SUM(U554:U742)</f>
        <v>0</v>
      </c>
      <c r="V553" s="32">
        <f>SUM(V554:V742)</f>
        <v>3</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2</v>
      </c>
      <c r="J603" s="40">
        <v>1</v>
      </c>
      <c r="K603" s="40"/>
      <c r="L603" s="40">
        <v>1</v>
      </c>
      <c r="M603" s="40"/>
      <c r="N603" s="40">
        <v>2</v>
      </c>
      <c r="O603" s="40">
        <v>1</v>
      </c>
      <c r="P603" s="40"/>
      <c r="Q603" s="40">
        <v>1</v>
      </c>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c r="A728" s="88">
        <v>113010000</v>
      </c>
      <c r="B728" s="42" t="s">
        <v>659</v>
      </c>
      <c r="C728" s="97"/>
      <c r="D728" s="40"/>
      <c r="E728" s="40"/>
      <c r="F728" s="40"/>
      <c r="G728" s="40"/>
      <c r="H728" s="40"/>
      <c r="I728" s="40">
        <v>2</v>
      </c>
      <c r="J728" s="40">
        <v>1</v>
      </c>
      <c r="K728" s="40"/>
      <c r="L728" s="40">
        <v>1</v>
      </c>
      <c r="M728" s="40"/>
      <c r="N728" s="40">
        <v>2</v>
      </c>
      <c r="O728" s="40">
        <v>1</v>
      </c>
      <c r="P728" s="40"/>
      <c r="Q728" s="40">
        <v>1</v>
      </c>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2</v>
      </c>
      <c r="E738" s="40">
        <v>1</v>
      </c>
      <c r="F738" s="40"/>
      <c r="G738" s="40">
        <v>1</v>
      </c>
      <c r="H738" s="40"/>
      <c r="I738" s="40">
        <v>5</v>
      </c>
      <c r="J738" s="40">
        <v>2</v>
      </c>
      <c r="K738" s="40"/>
      <c r="L738" s="40">
        <v>3</v>
      </c>
      <c r="M738" s="40"/>
      <c r="N738" s="40">
        <v>4</v>
      </c>
      <c r="O738" s="40">
        <v>3</v>
      </c>
      <c r="P738" s="40"/>
      <c r="Q738" s="40">
        <v>1</v>
      </c>
      <c r="R738" s="40"/>
      <c r="S738" s="40">
        <v>3</v>
      </c>
      <c r="T738" s="40"/>
      <c r="U738" s="40"/>
      <c r="V738" s="40">
        <v>3</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v>2</v>
      </c>
      <c r="J747" s="32"/>
      <c r="K747" s="32"/>
      <c r="L747" s="32">
        <v>2</v>
      </c>
      <c r="M747" s="32"/>
      <c r="N747" s="32">
        <v>2</v>
      </c>
      <c r="O747" s="32"/>
      <c r="P747" s="32"/>
      <c r="Q747" s="32">
        <v>2</v>
      </c>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v>
      </c>
      <c r="E754" s="7">
        <f>SUM(E553,E743:E753)</f>
        <v>1</v>
      </c>
      <c r="F754" s="7">
        <f>SUM(F553,F743:F753)</f>
        <v>0</v>
      </c>
      <c r="G754" s="7">
        <f>SUM(G553,G743:G753)</f>
        <v>1</v>
      </c>
      <c r="H754" s="7">
        <f>SUM(H553,H743:H753)</f>
        <v>0</v>
      </c>
      <c r="I754" s="7">
        <f>SUM(J754:M754)</f>
        <v>11</v>
      </c>
      <c r="J754" s="7">
        <f>SUM(J553,J743:J753)</f>
        <v>4</v>
      </c>
      <c r="K754" s="7">
        <f>SUM(K553,K743:K753)</f>
        <v>0</v>
      </c>
      <c r="L754" s="7">
        <f>SUM(L553,L743:L753)</f>
        <v>7</v>
      </c>
      <c r="M754" s="7">
        <f>SUM(M553,M743:M753)</f>
        <v>0</v>
      </c>
      <c r="N754" s="7">
        <f>SUM(O754:R754)</f>
        <v>10</v>
      </c>
      <c r="O754" s="7">
        <f>SUM(O553,O743:O753)</f>
        <v>5</v>
      </c>
      <c r="P754" s="7">
        <f>SUM(P553,P743:P753)</f>
        <v>0</v>
      </c>
      <c r="Q754" s="7">
        <f>SUM(Q553,Q743:Q753)</f>
        <v>5</v>
      </c>
      <c r="R754" s="7">
        <f>SUM(R553,R743:R753)</f>
        <v>0</v>
      </c>
      <c r="S754" s="7">
        <f>SUM(T754:W754)</f>
        <v>3</v>
      </c>
      <c r="T754" s="7">
        <f>SUM(T553,T743:T753)</f>
        <v>0</v>
      </c>
      <c r="U754" s="7">
        <f>SUM(U553,U743:U753)</f>
        <v>0</v>
      </c>
      <c r="V754" s="7">
        <f>SUM(V553,V743:V753)</f>
        <v>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v>
      </c>
      <c r="E756" s="32">
        <f>SUM(E757:E765)</f>
        <v>0</v>
      </c>
      <c r="F756" s="32">
        <f>SUM(F757:F765)</f>
        <v>0</v>
      </c>
      <c r="G756" s="32">
        <f>SUM(G757:G765)</f>
        <v>1</v>
      </c>
      <c r="H756" s="32">
        <f>SUM(H757:H765)</f>
        <v>0</v>
      </c>
      <c r="I756" s="32">
        <f>SUM(J756:M756)</f>
        <v>23</v>
      </c>
      <c r="J756" s="32">
        <f>SUM(J757:J765)</f>
        <v>0</v>
      </c>
      <c r="K756" s="32">
        <f>SUM(K757:K765)</f>
        <v>0</v>
      </c>
      <c r="L756" s="32">
        <f>SUM(L757:L765)</f>
        <v>23</v>
      </c>
      <c r="M756" s="32">
        <f>SUM(M757:M765)</f>
        <v>0</v>
      </c>
      <c r="N756" s="32">
        <f>SUM(O756:R756)</f>
        <v>23</v>
      </c>
      <c r="O756" s="32">
        <f>SUM(O757:O765)</f>
        <v>0</v>
      </c>
      <c r="P756" s="32">
        <f>SUM(P757:P765)</f>
        <v>0</v>
      </c>
      <c r="Q756" s="32">
        <f>SUM(Q757:Q765)</f>
        <v>23</v>
      </c>
      <c r="R756" s="32">
        <f>SUM(R757:R765)</f>
        <v>0</v>
      </c>
      <c r="S756" s="32">
        <f>SUM(T756:W756)</f>
        <v>1</v>
      </c>
      <c r="T756" s="32">
        <f>SUM(T757:T765)</f>
        <v>0</v>
      </c>
      <c r="U756" s="32">
        <f>SUM(U757:U765)</f>
        <v>0</v>
      </c>
      <c r="V756" s="32">
        <f>SUM(V757:V765)</f>
        <v>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12</v>
      </c>
      <c r="J760" s="6"/>
      <c r="K760" s="6"/>
      <c r="L760" s="6">
        <v>12</v>
      </c>
      <c r="M760" s="6"/>
      <c r="N760" s="6">
        <v>12</v>
      </c>
      <c r="O760" s="6"/>
      <c r="P760" s="6"/>
      <c r="Q760" s="6">
        <v>12</v>
      </c>
      <c r="R760" s="6"/>
      <c r="S760" s="6"/>
      <c r="T760" s="6"/>
      <c r="U760" s="6"/>
      <c r="V760" s="6"/>
      <c r="W760" s="6"/>
      <c r="X760" s="5">
        <v>324</v>
      </c>
    </row>
    <row r="761" spans="1:24" ht="38.25">
      <c r="A761" s="87">
        <v>321040000</v>
      </c>
      <c r="B761" s="30" t="s">
        <v>678</v>
      </c>
      <c r="C761" s="97"/>
      <c r="D761" s="6">
        <v>1</v>
      </c>
      <c r="E761" s="6"/>
      <c r="F761" s="6"/>
      <c r="G761" s="6">
        <v>1</v>
      </c>
      <c r="H761" s="6"/>
      <c r="I761" s="6">
        <v>11</v>
      </c>
      <c r="J761" s="6"/>
      <c r="K761" s="6"/>
      <c r="L761" s="6">
        <v>11</v>
      </c>
      <c r="M761" s="6"/>
      <c r="N761" s="6">
        <v>11</v>
      </c>
      <c r="O761" s="6"/>
      <c r="P761" s="6"/>
      <c r="Q761" s="6">
        <v>11</v>
      </c>
      <c r="R761" s="6"/>
      <c r="S761" s="6">
        <v>1</v>
      </c>
      <c r="T761" s="6"/>
      <c r="U761" s="6"/>
      <c r="V761" s="6">
        <v>1</v>
      </c>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91</v>
      </c>
      <c r="E766" s="32">
        <f>SUM(E767:E861)</f>
        <v>14</v>
      </c>
      <c r="F766" s="32">
        <f>SUM(F767:F861)</f>
        <v>0</v>
      </c>
      <c r="G766" s="32">
        <f>SUM(G767:G861)</f>
        <v>77</v>
      </c>
      <c r="H766" s="32">
        <f>SUM(H767:H861)</f>
        <v>0</v>
      </c>
      <c r="I766" s="32">
        <f>SUM(J766:M766)</f>
        <v>198</v>
      </c>
      <c r="J766" s="32">
        <f>SUM(J767:J861)</f>
        <v>81</v>
      </c>
      <c r="K766" s="32">
        <f>SUM(K767:K861)</f>
        <v>0</v>
      </c>
      <c r="L766" s="32">
        <f>SUM(L767:L861)</f>
        <v>117</v>
      </c>
      <c r="M766" s="32">
        <f>SUM(M767:M861)</f>
        <v>0</v>
      </c>
      <c r="N766" s="32">
        <f>SUM(O766:R766)</f>
        <v>155</v>
      </c>
      <c r="O766" s="32">
        <f>SUM(O767:O861)</f>
        <v>93</v>
      </c>
      <c r="P766" s="32">
        <f>SUM(P767:P861)</f>
        <v>0</v>
      </c>
      <c r="Q766" s="32">
        <f>SUM(Q767:Q861)</f>
        <v>62</v>
      </c>
      <c r="R766" s="32">
        <f>SUM(R767:R861)</f>
        <v>0</v>
      </c>
      <c r="S766" s="32">
        <f>SUM(T766:W766)</f>
        <v>134</v>
      </c>
      <c r="T766" s="32">
        <f>SUM(T767:T861)</f>
        <v>2</v>
      </c>
      <c r="U766" s="32">
        <f>SUM(U767:U861)</f>
        <v>0</v>
      </c>
      <c r="V766" s="32">
        <f>SUM(V767:V861)</f>
        <v>132</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c r="A771" s="87">
        <v>301010300</v>
      </c>
      <c r="B771" s="30" t="s">
        <v>686</v>
      </c>
      <c r="C771" s="97"/>
      <c r="D771" s="6"/>
      <c r="E771" s="6"/>
      <c r="F771" s="6"/>
      <c r="G771" s="6"/>
      <c r="H771" s="6"/>
      <c r="I771" s="6">
        <v>1</v>
      </c>
      <c r="J771" s="6"/>
      <c r="K771" s="6"/>
      <c r="L771" s="6">
        <v>1</v>
      </c>
      <c r="M771" s="6"/>
      <c r="N771" s="6"/>
      <c r="O771" s="6"/>
      <c r="P771" s="6"/>
      <c r="Q771" s="6"/>
      <c r="R771" s="6"/>
      <c r="S771" s="6">
        <v>1</v>
      </c>
      <c r="T771" s="6"/>
      <c r="U771" s="6"/>
      <c r="V771" s="6">
        <v>1</v>
      </c>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1</v>
      </c>
      <c r="E778" s="6"/>
      <c r="F778" s="6"/>
      <c r="G778" s="6">
        <v>1</v>
      </c>
      <c r="H778" s="6"/>
      <c r="I778" s="6"/>
      <c r="J778" s="6"/>
      <c r="K778" s="6"/>
      <c r="L778" s="6"/>
      <c r="M778" s="6"/>
      <c r="N778" s="6">
        <v>1</v>
      </c>
      <c r="O778" s="6"/>
      <c r="P778" s="6"/>
      <c r="Q778" s="6">
        <v>1</v>
      </c>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v>
      </c>
      <c r="E781" s="6"/>
      <c r="F781" s="6"/>
      <c r="G781" s="6">
        <v>1</v>
      </c>
      <c r="H781" s="6"/>
      <c r="I781" s="6"/>
      <c r="J781" s="6"/>
      <c r="K781" s="6"/>
      <c r="L781" s="6"/>
      <c r="M781" s="6"/>
      <c r="N781" s="6">
        <v>1</v>
      </c>
      <c r="O781" s="6"/>
      <c r="P781" s="6"/>
      <c r="Q781" s="6">
        <v>1</v>
      </c>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c r="E783" s="6"/>
      <c r="F783" s="6"/>
      <c r="G783" s="6"/>
      <c r="H783" s="6"/>
      <c r="I783" s="6">
        <v>1</v>
      </c>
      <c r="J783" s="6">
        <v>1</v>
      </c>
      <c r="K783" s="6"/>
      <c r="L783" s="6"/>
      <c r="M783" s="6"/>
      <c r="N783" s="6">
        <v>1</v>
      </c>
      <c r="O783" s="6">
        <v>1</v>
      </c>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v>
      </c>
      <c r="E788" s="6"/>
      <c r="F788" s="6"/>
      <c r="G788" s="6">
        <v>2</v>
      </c>
      <c r="H788" s="6"/>
      <c r="I788" s="6">
        <v>1</v>
      </c>
      <c r="J788" s="6"/>
      <c r="K788" s="6"/>
      <c r="L788" s="6">
        <v>1</v>
      </c>
      <c r="M788" s="6"/>
      <c r="N788" s="6"/>
      <c r="O788" s="6"/>
      <c r="P788" s="6"/>
      <c r="Q788" s="6"/>
      <c r="R788" s="6"/>
      <c r="S788" s="6">
        <v>3</v>
      </c>
      <c r="T788" s="6"/>
      <c r="U788" s="6"/>
      <c r="V788" s="6">
        <v>3</v>
      </c>
      <c r="W788" s="6"/>
      <c r="X788" s="5">
        <v>345</v>
      </c>
    </row>
    <row r="789" spans="1:24" ht="12.75">
      <c r="A789" s="87">
        <v>302010000</v>
      </c>
      <c r="B789" s="30" t="s">
        <v>698</v>
      </c>
      <c r="C789" s="97"/>
      <c r="D789" s="6"/>
      <c r="E789" s="6"/>
      <c r="F789" s="6"/>
      <c r="G789" s="6"/>
      <c r="H789" s="6"/>
      <c r="I789" s="6">
        <v>8</v>
      </c>
      <c r="J789" s="6"/>
      <c r="K789" s="6"/>
      <c r="L789" s="6">
        <v>8</v>
      </c>
      <c r="M789" s="6"/>
      <c r="N789" s="6"/>
      <c r="O789" s="6"/>
      <c r="P789" s="6"/>
      <c r="Q789" s="6"/>
      <c r="R789" s="6"/>
      <c r="S789" s="6">
        <v>8</v>
      </c>
      <c r="T789" s="6"/>
      <c r="U789" s="6"/>
      <c r="V789" s="6">
        <v>8</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31</v>
      </c>
      <c r="E798" s="6"/>
      <c r="F798" s="6"/>
      <c r="G798" s="6">
        <v>31</v>
      </c>
      <c r="H798" s="6"/>
      <c r="I798" s="6">
        <v>2</v>
      </c>
      <c r="J798" s="6">
        <v>1</v>
      </c>
      <c r="K798" s="6"/>
      <c r="L798" s="6">
        <v>1</v>
      </c>
      <c r="M798" s="6"/>
      <c r="N798" s="6">
        <v>17</v>
      </c>
      <c r="O798" s="6">
        <v>1</v>
      </c>
      <c r="P798" s="6"/>
      <c r="Q798" s="6">
        <v>16</v>
      </c>
      <c r="R798" s="6"/>
      <c r="S798" s="6">
        <v>16</v>
      </c>
      <c r="T798" s="6"/>
      <c r="U798" s="6"/>
      <c r="V798" s="6">
        <v>16</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c r="F804" s="6"/>
      <c r="G804" s="6">
        <v>1</v>
      </c>
      <c r="H804" s="6"/>
      <c r="I804" s="6">
        <v>3</v>
      </c>
      <c r="J804" s="6"/>
      <c r="K804" s="6"/>
      <c r="L804" s="6">
        <v>3</v>
      </c>
      <c r="M804" s="6"/>
      <c r="N804" s="6">
        <v>1</v>
      </c>
      <c r="O804" s="6"/>
      <c r="P804" s="6"/>
      <c r="Q804" s="6">
        <v>1</v>
      </c>
      <c r="R804" s="6"/>
      <c r="S804" s="6">
        <v>3</v>
      </c>
      <c r="T804" s="6"/>
      <c r="U804" s="6"/>
      <c r="V804" s="6">
        <v>3</v>
      </c>
      <c r="W804" s="6"/>
      <c r="X804" s="5">
        <v>315</v>
      </c>
    </row>
    <row r="805" spans="1:24" ht="12.75">
      <c r="A805" s="87">
        <v>304010000</v>
      </c>
      <c r="B805" s="30" t="s">
        <v>714</v>
      </c>
      <c r="C805" s="97"/>
      <c r="D805" s="6">
        <v>2</v>
      </c>
      <c r="E805" s="6"/>
      <c r="F805" s="6"/>
      <c r="G805" s="6">
        <v>2</v>
      </c>
      <c r="H805" s="6"/>
      <c r="I805" s="6">
        <v>8</v>
      </c>
      <c r="J805" s="6">
        <v>1</v>
      </c>
      <c r="K805" s="6"/>
      <c r="L805" s="6">
        <v>7</v>
      </c>
      <c r="M805" s="6"/>
      <c r="N805" s="6">
        <v>2</v>
      </c>
      <c r="O805" s="6">
        <v>1</v>
      </c>
      <c r="P805" s="6"/>
      <c r="Q805" s="6">
        <v>1</v>
      </c>
      <c r="R805" s="6"/>
      <c r="S805" s="6">
        <v>8</v>
      </c>
      <c r="T805" s="6"/>
      <c r="U805" s="6"/>
      <c r="V805" s="6">
        <v>8</v>
      </c>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c r="A807" s="87">
        <v>304030000</v>
      </c>
      <c r="B807" s="30" t="s">
        <v>716</v>
      </c>
      <c r="C807" s="97"/>
      <c r="D807" s="6">
        <v>1</v>
      </c>
      <c r="E807" s="6"/>
      <c r="F807" s="6"/>
      <c r="G807" s="6">
        <v>1</v>
      </c>
      <c r="H807" s="6"/>
      <c r="I807" s="6"/>
      <c r="J807" s="6"/>
      <c r="K807" s="6"/>
      <c r="L807" s="6"/>
      <c r="M807" s="6"/>
      <c r="N807" s="6">
        <v>1</v>
      </c>
      <c r="O807" s="6"/>
      <c r="P807" s="6"/>
      <c r="Q807" s="6">
        <v>1</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c r="F812" s="6"/>
      <c r="G812" s="6">
        <v>1</v>
      </c>
      <c r="H812" s="6"/>
      <c r="I812" s="6">
        <v>1</v>
      </c>
      <c r="J812" s="6"/>
      <c r="K812" s="6"/>
      <c r="L812" s="6">
        <v>1</v>
      </c>
      <c r="M812" s="6"/>
      <c r="N812" s="6"/>
      <c r="O812" s="6"/>
      <c r="P812" s="6"/>
      <c r="Q812" s="6"/>
      <c r="R812" s="6"/>
      <c r="S812" s="6">
        <v>2</v>
      </c>
      <c r="T812" s="6"/>
      <c r="U812" s="6"/>
      <c r="V812" s="6">
        <v>2</v>
      </c>
      <c r="W812" s="6"/>
      <c r="X812" s="5">
        <v>315</v>
      </c>
    </row>
    <row r="813" spans="1:24" ht="12.75">
      <c r="A813" s="87">
        <v>304080000</v>
      </c>
      <c r="B813" s="30" t="s">
        <v>720</v>
      </c>
      <c r="C813" s="97"/>
      <c r="D813" s="6">
        <v>1</v>
      </c>
      <c r="E813" s="6"/>
      <c r="F813" s="6"/>
      <c r="G813" s="6">
        <v>1</v>
      </c>
      <c r="H813" s="6"/>
      <c r="I813" s="6">
        <v>1</v>
      </c>
      <c r="J813" s="6"/>
      <c r="K813" s="6"/>
      <c r="L813" s="6">
        <v>1</v>
      </c>
      <c r="M813" s="6"/>
      <c r="N813" s="6"/>
      <c r="O813" s="6"/>
      <c r="P813" s="6"/>
      <c r="Q813" s="6"/>
      <c r="R813" s="6"/>
      <c r="S813" s="6">
        <v>2</v>
      </c>
      <c r="T813" s="6"/>
      <c r="U813" s="6"/>
      <c r="V813" s="6">
        <v>2</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13</v>
      </c>
      <c r="E815" s="6">
        <v>7</v>
      </c>
      <c r="F815" s="6"/>
      <c r="G815" s="6">
        <v>6</v>
      </c>
      <c r="H815" s="6"/>
      <c r="I815" s="6">
        <v>49</v>
      </c>
      <c r="J815" s="6">
        <v>20</v>
      </c>
      <c r="K815" s="6"/>
      <c r="L815" s="6">
        <v>29</v>
      </c>
      <c r="M815" s="6"/>
      <c r="N815" s="6">
        <v>35</v>
      </c>
      <c r="O815" s="6">
        <v>27</v>
      </c>
      <c r="P815" s="6"/>
      <c r="Q815" s="6">
        <v>8</v>
      </c>
      <c r="R815" s="6"/>
      <c r="S815" s="6">
        <v>27</v>
      </c>
      <c r="T815" s="6"/>
      <c r="U815" s="6"/>
      <c r="V815" s="6">
        <v>27</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c r="E817" s="6"/>
      <c r="F817" s="6"/>
      <c r="G817" s="6"/>
      <c r="H817" s="6"/>
      <c r="I817" s="6">
        <v>2</v>
      </c>
      <c r="J817" s="6"/>
      <c r="K817" s="6"/>
      <c r="L817" s="6">
        <v>2</v>
      </c>
      <c r="M817" s="6"/>
      <c r="N817" s="6"/>
      <c r="O817" s="6"/>
      <c r="P817" s="6"/>
      <c r="Q817" s="6"/>
      <c r="R817" s="6"/>
      <c r="S817" s="6">
        <v>2</v>
      </c>
      <c r="T817" s="6"/>
      <c r="U817" s="6"/>
      <c r="V817" s="6">
        <v>2</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c r="A819" s="87">
        <v>305000000</v>
      </c>
      <c r="B819" s="30" t="s">
        <v>726</v>
      </c>
      <c r="C819" s="97"/>
      <c r="D819" s="6">
        <v>1</v>
      </c>
      <c r="E819" s="6"/>
      <c r="F819" s="6"/>
      <c r="G819" s="6">
        <v>1</v>
      </c>
      <c r="H819" s="6"/>
      <c r="I819" s="6"/>
      <c r="J819" s="6"/>
      <c r="K819" s="6"/>
      <c r="L819" s="6"/>
      <c r="M819" s="6"/>
      <c r="N819" s="6">
        <v>1</v>
      </c>
      <c r="O819" s="6"/>
      <c r="P819" s="6"/>
      <c r="Q819" s="6">
        <v>1</v>
      </c>
      <c r="R819" s="6"/>
      <c r="S819" s="6"/>
      <c r="T819" s="6"/>
      <c r="U819" s="6"/>
      <c r="V819" s="6"/>
      <c r="W819" s="6"/>
      <c r="X819" s="5">
        <v>351</v>
      </c>
    </row>
    <row r="820" spans="1:24" ht="12.75">
      <c r="A820" s="87">
        <v>305010000</v>
      </c>
      <c r="B820" s="30" t="s">
        <v>727</v>
      </c>
      <c r="C820" s="97"/>
      <c r="D820" s="6">
        <v>1</v>
      </c>
      <c r="E820" s="6"/>
      <c r="F820" s="6"/>
      <c r="G820" s="6">
        <v>1</v>
      </c>
      <c r="H820" s="6"/>
      <c r="I820" s="6"/>
      <c r="J820" s="6"/>
      <c r="K820" s="6"/>
      <c r="L820" s="6"/>
      <c r="M820" s="6"/>
      <c r="N820" s="6">
        <v>1</v>
      </c>
      <c r="O820" s="6"/>
      <c r="P820" s="6"/>
      <c r="Q820" s="6">
        <v>1</v>
      </c>
      <c r="R820" s="6"/>
      <c r="S820" s="6"/>
      <c r="T820" s="6"/>
      <c r="U820" s="6"/>
      <c r="V820" s="6"/>
      <c r="W820" s="6"/>
      <c r="X820" s="5">
        <v>322</v>
      </c>
    </row>
    <row r="821" spans="1:24" ht="12.75">
      <c r="A821" s="87">
        <v>305010100</v>
      </c>
      <c r="B821" s="30" t="s">
        <v>728</v>
      </c>
      <c r="C821" s="97"/>
      <c r="D821" s="6">
        <v>1</v>
      </c>
      <c r="E821" s="6"/>
      <c r="F821" s="6"/>
      <c r="G821" s="6">
        <v>1</v>
      </c>
      <c r="H821" s="6"/>
      <c r="I821" s="6"/>
      <c r="J821" s="6"/>
      <c r="K821" s="6"/>
      <c r="L821" s="6"/>
      <c r="M821" s="6"/>
      <c r="N821" s="6"/>
      <c r="O821" s="6"/>
      <c r="P821" s="6"/>
      <c r="Q821" s="6"/>
      <c r="R821" s="6"/>
      <c r="S821" s="6">
        <v>1</v>
      </c>
      <c r="T821" s="6"/>
      <c r="U821" s="6"/>
      <c r="V821" s="6">
        <v>1</v>
      </c>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c r="A823" s="87">
        <v>305010300</v>
      </c>
      <c r="B823" s="30" t="s">
        <v>730</v>
      </c>
      <c r="C823" s="97"/>
      <c r="D823" s="6">
        <v>1</v>
      </c>
      <c r="E823" s="6"/>
      <c r="F823" s="6"/>
      <c r="G823" s="6">
        <v>1</v>
      </c>
      <c r="H823" s="6"/>
      <c r="I823" s="6"/>
      <c r="J823" s="6"/>
      <c r="K823" s="6"/>
      <c r="L823" s="6"/>
      <c r="M823" s="6"/>
      <c r="N823" s="6">
        <v>1</v>
      </c>
      <c r="O823" s="6"/>
      <c r="P823" s="6"/>
      <c r="Q823" s="6">
        <v>1</v>
      </c>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c r="A825" s="87">
        <v>305010500</v>
      </c>
      <c r="B825" s="30" t="s">
        <v>732</v>
      </c>
      <c r="C825" s="97"/>
      <c r="D825" s="6"/>
      <c r="E825" s="6"/>
      <c r="F825" s="6"/>
      <c r="G825" s="6"/>
      <c r="H825" s="6"/>
      <c r="I825" s="6">
        <v>2</v>
      </c>
      <c r="J825" s="6">
        <v>1</v>
      </c>
      <c r="K825" s="6"/>
      <c r="L825" s="6">
        <v>1</v>
      </c>
      <c r="M825" s="6"/>
      <c r="N825" s="6">
        <v>1</v>
      </c>
      <c r="O825" s="6">
        <v>1</v>
      </c>
      <c r="P825" s="6"/>
      <c r="Q825" s="6"/>
      <c r="R825" s="6"/>
      <c r="S825" s="6">
        <v>1</v>
      </c>
      <c r="T825" s="6"/>
      <c r="U825" s="6"/>
      <c r="V825" s="6">
        <v>1</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c r="A827" s="87">
        <v>305010700</v>
      </c>
      <c r="B827" s="30" t="s">
        <v>734</v>
      </c>
      <c r="C827" s="97"/>
      <c r="D827" s="6">
        <v>1</v>
      </c>
      <c r="E827" s="6"/>
      <c r="F827" s="6"/>
      <c r="G827" s="6">
        <v>1</v>
      </c>
      <c r="H827" s="6"/>
      <c r="I827" s="6"/>
      <c r="J827" s="6"/>
      <c r="K827" s="6"/>
      <c r="L827" s="6"/>
      <c r="M827" s="6"/>
      <c r="N827" s="6">
        <v>1</v>
      </c>
      <c r="O827" s="6"/>
      <c r="P827" s="6"/>
      <c r="Q827" s="6">
        <v>1</v>
      </c>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c r="E829" s="6"/>
      <c r="F829" s="6"/>
      <c r="G829" s="6"/>
      <c r="H829" s="6"/>
      <c r="I829" s="6">
        <v>1</v>
      </c>
      <c r="J829" s="6"/>
      <c r="K829" s="6"/>
      <c r="L829" s="6">
        <v>1</v>
      </c>
      <c r="M829" s="6"/>
      <c r="N829" s="6"/>
      <c r="O829" s="6"/>
      <c r="P829" s="6"/>
      <c r="Q829" s="6"/>
      <c r="R829" s="6"/>
      <c r="S829" s="6">
        <v>1</v>
      </c>
      <c r="T829" s="6"/>
      <c r="U829" s="6"/>
      <c r="V829" s="6">
        <v>1</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c r="E831" s="6"/>
      <c r="F831" s="6"/>
      <c r="G831" s="6"/>
      <c r="H831" s="6"/>
      <c r="I831" s="6">
        <v>1</v>
      </c>
      <c r="J831" s="6"/>
      <c r="K831" s="6"/>
      <c r="L831" s="6">
        <v>1</v>
      </c>
      <c r="M831" s="6"/>
      <c r="N831" s="6"/>
      <c r="O831" s="6"/>
      <c r="P831" s="6"/>
      <c r="Q831" s="6"/>
      <c r="R831" s="6"/>
      <c r="S831" s="6">
        <v>1</v>
      </c>
      <c r="T831" s="6"/>
      <c r="U831" s="6"/>
      <c r="V831" s="6">
        <v>1</v>
      </c>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4</v>
      </c>
      <c r="E836" s="6"/>
      <c r="F836" s="6"/>
      <c r="G836" s="6">
        <v>4</v>
      </c>
      <c r="H836" s="6"/>
      <c r="I836" s="6">
        <v>7</v>
      </c>
      <c r="J836" s="6">
        <v>3</v>
      </c>
      <c r="K836" s="6"/>
      <c r="L836" s="6">
        <v>4</v>
      </c>
      <c r="M836" s="6"/>
      <c r="N836" s="6">
        <v>5</v>
      </c>
      <c r="O836" s="6">
        <v>3</v>
      </c>
      <c r="P836" s="6"/>
      <c r="Q836" s="6">
        <v>2</v>
      </c>
      <c r="R836" s="6"/>
      <c r="S836" s="6">
        <v>6</v>
      </c>
      <c r="T836" s="6"/>
      <c r="U836" s="6"/>
      <c r="V836" s="6">
        <v>6</v>
      </c>
      <c r="W836" s="6"/>
      <c r="X836" s="5">
        <v>315</v>
      </c>
    </row>
    <row r="837" spans="1:24" ht="12.75">
      <c r="A837" s="87">
        <v>307010000</v>
      </c>
      <c r="B837" s="30" t="s">
        <v>744</v>
      </c>
      <c r="C837" s="97"/>
      <c r="D837" s="6">
        <v>2</v>
      </c>
      <c r="E837" s="6"/>
      <c r="F837" s="6"/>
      <c r="G837" s="6">
        <v>2</v>
      </c>
      <c r="H837" s="6"/>
      <c r="I837" s="6">
        <v>5</v>
      </c>
      <c r="J837" s="6">
        <v>2</v>
      </c>
      <c r="K837" s="6"/>
      <c r="L837" s="6">
        <v>3</v>
      </c>
      <c r="M837" s="6"/>
      <c r="N837" s="6">
        <v>3</v>
      </c>
      <c r="O837" s="6">
        <v>2</v>
      </c>
      <c r="P837" s="6"/>
      <c r="Q837" s="6">
        <v>1</v>
      </c>
      <c r="R837" s="6"/>
      <c r="S837" s="6">
        <v>4</v>
      </c>
      <c r="T837" s="6"/>
      <c r="U837" s="6"/>
      <c r="V837" s="6">
        <v>4</v>
      </c>
      <c r="W837" s="6"/>
      <c r="X837" s="5">
        <v>292</v>
      </c>
    </row>
    <row r="838" spans="1:24" ht="12.75">
      <c r="A838" s="87">
        <v>307020000</v>
      </c>
      <c r="B838" s="30" t="s">
        <v>745</v>
      </c>
      <c r="C838" s="97"/>
      <c r="D838" s="6">
        <v>7</v>
      </c>
      <c r="E838" s="6"/>
      <c r="F838" s="6"/>
      <c r="G838" s="6">
        <v>7</v>
      </c>
      <c r="H838" s="6"/>
      <c r="I838" s="6">
        <v>12</v>
      </c>
      <c r="J838" s="6">
        <v>2</v>
      </c>
      <c r="K838" s="6"/>
      <c r="L838" s="6">
        <v>10</v>
      </c>
      <c r="M838" s="6"/>
      <c r="N838" s="6">
        <v>7</v>
      </c>
      <c r="O838" s="6">
        <v>2</v>
      </c>
      <c r="P838" s="6"/>
      <c r="Q838" s="6">
        <v>5</v>
      </c>
      <c r="R838" s="6"/>
      <c r="S838" s="6">
        <v>12</v>
      </c>
      <c r="T838" s="6"/>
      <c r="U838" s="6"/>
      <c r="V838" s="6">
        <v>12</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2</v>
      </c>
      <c r="E842" s="6"/>
      <c r="F842" s="6"/>
      <c r="G842" s="6">
        <v>2</v>
      </c>
      <c r="H842" s="6"/>
      <c r="I842" s="6"/>
      <c r="J842" s="6"/>
      <c r="K842" s="6"/>
      <c r="L842" s="6"/>
      <c r="M842" s="6"/>
      <c r="N842" s="6">
        <v>2</v>
      </c>
      <c r="O842" s="6"/>
      <c r="P842" s="6"/>
      <c r="Q842" s="6">
        <v>2</v>
      </c>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2</v>
      </c>
      <c r="E844" s="6"/>
      <c r="F844" s="6"/>
      <c r="G844" s="6">
        <v>2</v>
      </c>
      <c r="H844" s="6"/>
      <c r="I844" s="6">
        <v>5</v>
      </c>
      <c r="J844" s="6"/>
      <c r="K844" s="6"/>
      <c r="L844" s="6">
        <v>5</v>
      </c>
      <c r="M844" s="6"/>
      <c r="N844" s="6">
        <v>4</v>
      </c>
      <c r="O844" s="6"/>
      <c r="P844" s="6"/>
      <c r="Q844" s="6">
        <v>4</v>
      </c>
      <c r="R844" s="6"/>
      <c r="S844" s="6">
        <v>3</v>
      </c>
      <c r="T844" s="6"/>
      <c r="U844" s="6"/>
      <c r="V844" s="6">
        <v>3</v>
      </c>
      <c r="W844" s="6"/>
      <c r="X844" s="5">
        <v>240</v>
      </c>
    </row>
    <row r="845" spans="1:24" ht="12.75">
      <c r="A845" s="87">
        <v>310010000</v>
      </c>
      <c r="B845" s="30" t="s">
        <v>752</v>
      </c>
      <c r="C845" s="97"/>
      <c r="D845" s="6">
        <v>7</v>
      </c>
      <c r="E845" s="6">
        <v>5</v>
      </c>
      <c r="F845" s="6"/>
      <c r="G845" s="6">
        <v>2</v>
      </c>
      <c r="H845" s="6"/>
      <c r="I845" s="6">
        <v>56</v>
      </c>
      <c r="J845" s="6">
        <v>35</v>
      </c>
      <c r="K845" s="6"/>
      <c r="L845" s="6">
        <v>21</v>
      </c>
      <c r="M845" s="6"/>
      <c r="N845" s="6">
        <v>48</v>
      </c>
      <c r="O845" s="6">
        <v>40</v>
      </c>
      <c r="P845" s="6"/>
      <c r="Q845" s="6">
        <v>8</v>
      </c>
      <c r="R845" s="6"/>
      <c r="S845" s="6">
        <v>15</v>
      </c>
      <c r="T845" s="6"/>
      <c r="U845" s="6"/>
      <c r="V845" s="6">
        <v>15</v>
      </c>
      <c r="W845" s="6"/>
      <c r="X845" s="5">
        <v>135</v>
      </c>
    </row>
    <row r="846" spans="1:24" ht="12.75">
      <c r="A846" s="87">
        <v>310020000</v>
      </c>
      <c r="B846" s="30" t="s">
        <v>753</v>
      </c>
      <c r="C846" s="97"/>
      <c r="D846" s="6">
        <v>4</v>
      </c>
      <c r="E846" s="6">
        <v>2</v>
      </c>
      <c r="F846" s="6"/>
      <c r="G846" s="6">
        <v>2</v>
      </c>
      <c r="H846" s="6"/>
      <c r="I846" s="6">
        <v>23</v>
      </c>
      <c r="J846" s="6">
        <v>12</v>
      </c>
      <c r="K846" s="6"/>
      <c r="L846" s="6">
        <v>11</v>
      </c>
      <c r="M846" s="6"/>
      <c r="N846" s="6">
        <v>16</v>
      </c>
      <c r="O846" s="6">
        <v>13</v>
      </c>
      <c r="P846" s="6"/>
      <c r="Q846" s="6">
        <v>3</v>
      </c>
      <c r="R846" s="6"/>
      <c r="S846" s="6">
        <v>11</v>
      </c>
      <c r="T846" s="6">
        <v>1</v>
      </c>
      <c r="U846" s="6"/>
      <c r="V846" s="6">
        <v>10</v>
      </c>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c r="A848" s="87">
        <v>310040000</v>
      </c>
      <c r="B848" s="30" t="s">
        <v>755</v>
      </c>
      <c r="C848" s="97"/>
      <c r="D848" s="6">
        <v>1</v>
      </c>
      <c r="E848" s="6"/>
      <c r="F848" s="6"/>
      <c r="G848" s="6">
        <v>1</v>
      </c>
      <c r="H848" s="6"/>
      <c r="I848" s="6">
        <v>7</v>
      </c>
      <c r="J848" s="6">
        <v>3</v>
      </c>
      <c r="K848" s="6"/>
      <c r="L848" s="6">
        <v>4</v>
      </c>
      <c r="M848" s="6"/>
      <c r="N848" s="6">
        <v>4</v>
      </c>
      <c r="O848" s="6">
        <v>2</v>
      </c>
      <c r="P848" s="6"/>
      <c r="Q848" s="6">
        <v>2</v>
      </c>
      <c r="R848" s="6"/>
      <c r="S848" s="6">
        <v>4</v>
      </c>
      <c r="T848" s="6">
        <v>1</v>
      </c>
      <c r="U848" s="6"/>
      <c r="V848" s="6">
        <v>3</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2</v>
      </c>
      <c r="E852" s="6"/>
      <c r="F852" s="6"/>
      <c r="G852" s="6">
        <v>2</v>
      </c>
      <c r="H852" s="6"/>
      <c r="I852" s="6"/>
      <c r="J852" s="6"/>
      <c r="K852" s="6"/>
      <c r="L852" s="6"/>
      <c r="M852" s="6"/>
      <c r="N852" s="6">
        <v>2</v>
      </c>
      <c r="O852" s="6"/>
      <c r="P852" s="6"/>
      <c r="Q852" s="6">
        <v>2</v>
      </c>
      <c r="R852" s="6"/>
      <c r="S852" s="6"/>
      <c r="T852" s="6"/>
      <c r="U852" s="6"/>
      <c r="V852" s="6"/>
      <c r="W852" s="6"/>
      <c r="X852" s="5">
        <v>362</v>
      </c>
    </row>
    <row r="853" spans="1:24" ht="12.75">
      <c r="A853" s="87">
        <v>311010000</v>
      </c>
      <c r="B853" s="30" t="s">
        <v>760</v>
      </c>
      <c r="C853" s="97"/>
      <c r="D853" s="6">
        <v>1</v>
      </c>
      <c r="E853" s="6"/>
      <c r="F853" s="6"/>
      <c r="G853" s="6">
        <v>1</v>
      </c>
      <c r="H853" s="6"/>
      <c r="I853" s="6">
        <v>1</v>
      </c>
      <c r="J853" s="6"/>
      <c r="K853" s="6"/>
      <c r="L853" s="6">
        <v>1</v>
      </c>
      <c r="M853" s="6"/>
      <c r="N853" s="6"/>
      <c r="O853" s="6"/>
      <c r="P853" s="6"/>
      <c r="Q853" s="6"/>
      <c r="R853" s="6"/>
      <c r="S853" s="6">
        <v>2</v>
      </c>
      <c r="T853" s="6"/>
      <c r="U853" s="6"/>
      <c r="V853" s="6">
        <v>2</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c r="A860" s="87">
        <v>314000000</v>
      </c>
      <c r="B860" s="30" t="s">
        <v>767</v>
      </c>
      <c r="C860" s="97"/>
      <c r="D860" s="6"/>
      <c r="E860" s="6"/>
      <c r="F860" s="6"/>
      <c r="G860" s="6"/>
      <c r="H860" s="6"/>
      <c r="I860" s="6">
        <v>1</v>
      </c>
      <c r="J860" s="6"/>
      <c r="K860" s="6"/>
      <c r="L860" s="6">
        <v>1</v>
      </c>
      <c r="M860" s="6"/>
      <c r="N860" s="6"/>
      <c r="O860" s="6"/>
      <c r="P860" s="6"/>
      <c r="Q860" s="6"/>
      <c r="R860" s="6"/>
      <c r="S860" s="6">
        <v>1</v>
      </c>
      <c r="T860" s="6"/>
      <c r="U860" s="6"/>
      <c r="V860" s="6">
        <v>1</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7</v>
      </c>
      <c r="E862" s="32">
        <f>SUM(E863:E895)</f>
        <v>0</v>
      </c>
      <c r="F862" s="32">
        <f>SUM(F863:F895)</f>
        <v>0</v>
      </c>
      <c r="G862" s="32">
        <f>SUM(G863:G895)</f>
        <v>7</v>
      </c>
      <c r="H862" s="32">
        <f>SUM(H863:H895)</f>
        <v>0</v>
      </c>
      <c r="I862" s="32">
        <f>SUM(J862:M862)</f>
        <v>40</v>
      </c>
      <c r="J862" s="32">
        <f>SUM(J863:J895)</f>
        <v>7</v>
      </c>
      <c r="K862" s="32">
        <f>SUM(K863:K895)</f>
        <v>0</v>
      </c>
      <c r="L862" s="32">
        <f>SUM(L863:L895)</f>
        <v>33</v>
      </c>
      <c r="M862" s="32">
        <f>SUM(M863:M895)</f>
        <v>0</v>
      </c>
      <c r="N862" s="32">
        <f>SUM(O862:R862)</f>
        <v>35</v>
      </c>
      <c r="O862" s="32">
        <f>SUM(O863:O895)</f>
        <v>7</v>
      </c>
      <c r="P862" s="32">
        <f>SUM(P863:P895)</f>
        <v>0</v>
      </c>
      <c r="Q862" s="32">
        <f>SUM(Q863:Q895)</f>
        <v>28</v>
      </c>
      <c r="R862" s="32">
        <f>SUM(R863:R895)</f>
        <v>0</v>
      </c>
      <c r="S862" s="32">
        <f>SUM(T862:W862)</f>
        <v>12</v>
      </c>
      <c r="T862" s="32">
        <f>SUM(T863:T895)</f>
        <v>0</v>
      </c>
      <c r="U862" s="32">
        <f>SUM(U863:U895)</f>
        <v>0</v>
      </c>
      <c r="V862" s="32">
        <f>SUM(V863:V895)</f>
        <v>12</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1</v>
      </c>
      <c r="E866" s="40"/>
      <c r="F866" s="40"/>
      <c r="G866" s="40">
        <v>1</v>
      </c>
      <c r="H866" s="40"/>
      <c r="I866" s="40">
        <v>10</v>
      </c>
      <c r="J866" s="40">
        <v>2</v>
      </c>
      <c r="K866" s="40"/>
      <c r="L866" s="40">
        <v>8</v>
      </c>
      <c r="M866" s="40"/>
      <c r="N866" s="40">
        <v>5</v>
      </c>
      <c r="O866" s="40">
        <v>2</v>
      </c>
      <c r="P866" s="40"/>
      <c r="Q866" s="40">
        <v>3</v>
      </c>
      <c r="R866" s="40"/>
      <c r="S866" s="40">
        <v>6</v>
      </c>
      <c r="T866" s="40"/>
      <c r="U866" s="40"/>
      <c r="V866" s="40">
        <v>6</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1</v>
      </c>
      <c r="E869" s="40"/>
      <c r="F869" s="40"/>
      <c r="G869" s="40">
        <v>1</v>
      </c>
      <c r="H869" s="40"/>
      <c r="I869" s="40"/>
      <c r="J869" s="40"/>
      <c r="K869" s="40"/>
      <c r="L869" s="40"/>
      <c r="M869" s="40"/>
      <c r="N869" s="40">
        <v>1</v>
      </c>
      <c r="O869" s="40"/>
      <c r="P869" s="40"/>
      <c r="Q869" s="40">
        <v>1</v>
      </c>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3</v>
      </c>
      <c r="J872" s="40">
        <v>1</v>
      </c>
      <c r="K872" s="40"/>
      <c r="L872" s="40">
        <v>2</v>
      </c>
      <c r="M872" s="40"/>
      <c r="N872" s="40">
        <v>2</v>
      </c>
      <c r="O872" s="40">
        <v>1</v>
      </c>
      <c r="P872" s="40"/>
      <c r="Q872" s="40">
        <v>1</v>
      </c>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c r="E875" s="40"/>
      <c r="F875" s="40"/>
      <c r="G875" s="40"/>
      <c r="H875" s="40"/>
      <c r="I875" s="40">
        <v>1</v>
      </c>
      <c r="J875" s="40"/>
      <c r="K875" s="40"/>
      <c r="L875" s="40">
        <v>1</v>
      </c>
      <c r="M875" s="40"/>
      <c r="N875" s="40"/>
      <c r="O875" s="40"/>
      <c r="P875" s="40"/>
      <c r="Q875" s="40"/>
      <c r="R875" s="40"/>
      <c r="S875" s="40">
        <v>1</v>
      </c>
      <c r="T875" s="40"/>
      <c r="U875" s="40"/>
      <c r="V875" s="40">
        <v>1</v>
      </c>
      <c r="W875" s="40"/>
      <c r="X875" s="39">
        <v>168</v>
      </c>
      <c r="Y875" s="103"/>
      <c r="Z875" s="103"/>
    </row>
    <row r="876" spans="1:26" s="41" customFormat="1" ht="12.75">
      <c r="A876" s="88">
        <v>331060101</v>
      </c>
      <c r="B876" s="42" t="s">
        <v>781</v>
      </c>
      <c r="C876" s="97"/>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3"/>
      <c r="Z876" s="103"/>
    </row>
    <row r="877" spans="1:26" s="41" customFormat="1" ht="12.75">
      <c r="A877" s="88">
        <v>331060200</v>
      </c>
      <c r="B877" s="42" t="s">
        <v>782</v>
      </c>
      <c r="C877" s="97"/>
      <c r="D877" s="40">
        <v>1</v>
      </c>
      <c r="E877" s="40"/>
      <c r="F877" s="40"/>
      <c r="G877" s="40">
        <v>1</v>
      </c>
      <c r="H877" s="40"/>
      <c r="I877" s="40">
        <v>2</v>
      </c>
      <c r="J877" s="40">
        <v>1</v>
      </c>
      <c r="K877" s="40"/>
      <c r="L877" s="40">
        <v>1</v>
      </c>
      <c r="M877" s="40"/>
      <c r="N877" s="40">
        <v>3</v>
      </c>
      <c r="O877" s="40">
        <v>1</v>
      </c>
      <c r="P877" s="40"/>
      <c r="Q877" s="40">
        <v>2</v>
      </c>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v>4</v>
      </c>
      <c r="E879" s="40"/>
      <c r="F879" s="40"/>
      <c r="G879" s="40">
        <v>4</v>
      </c>
      <c r="H879" s="40"/>
      <c r="I879" s="40">
        <v>19</v>
      </c>
      <c r="J879" s="40">
        <v>2</v>
      </c>
      <c r="K879" s="40"/>
      <c r="L879" s="40">
        <v>17</v>
      </c>
      <c r="M879" s="40"/>
      <c r="N879" s="40">
        <v>19</v>
      </c>
      <c r="O879" s="40">
        <v>2</v>
      </c>
      <c r="P879" s="40"/>
      <c r="Q879" s="40">
        <v>17</v>
      </c>
      <c r="R879" s="40"/>
      <c r="S879" s="40">
        <v>4</v>
      </c>
      <c r="T879" s="40"/>
      <c r="U879" s="40"/>
      <c r="V879" s="40">
        <v>4</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3</v>
      </c>
      <c r="J888" s="40"/>
      <c r="K888" s="40"/>
      <c r="L888" s="40">
        <v>3</v>
      </c>
      <c r="M888" s="40"/>
      <c r="N888" s="40">
        <v>3</v>
      </c>
      <c r="O888" s="40"/>
      <c r="P888" s="40"/>
      <c r="Q888" s="40">
        <v>3</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1</v>
      </c>
      <c r="J893" s="40">
        <v>1</v>
      </c>
      <c r="K893" s="40"/>
      <c r="L893" s="40"/>
      <c r="M893" s="40"/>
      <c r="N893" s="40">
        <v>1</v>
      </c>
      <c r="O893" s="40">
        <v>1</v>
      </c>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6</v>
      </c>
      <c r="J897" s="32">
        <v>1</v>
      </c>
      <c r="K897" s="32"/>
      <c r="L897" s="32">
        <v>5</v>
      </c>
      <c r="M897" s="32"/>
      <c r="N897" s="32">
        <v>6</v>
      </c>
      <c r="O897" s="32">
        <v>1</v>
      </c>
      <c r="P897" s="32"/>
      <c r="Q897" s="32">
        <v>5</v>
      </c>
      <c r="R897" s="32"/>
      <c r="S897" s="32"/>
      <c r="T897" s="32"/>
      <c r="U897" s="32"/>
      <c r="V897" s="32"/>
      <c r="W897" s="32"/>
      <c r="X897" s="34">
        <v>98</v>
      </c>
    </row>
    <row r="898" spans="1:24" ht="12.75">
      <c r="A898" s="90">
        <v>600020000</v>
      </c>
      <c r="B898" s="35" t="s">
        <v>2335</v>
      </c>
      <c r="C898" s="96"/>
      <c r="D898" s="32"/>
      <c r="E898" s="32"/>
      <c r="F898" s="32"/>
      <c r="G898" s="32"/>
      <c r="H898" s="32"/>
      <c r="I898" s="32">
        <v>3</v>
      </c>
      <c r="J898" s="32"/>
      <c r="K898" s="32"/>
      <c r="L898" s="32">
        <v>3</v>
      </c>
      <c r="M898" s="32"/>
      <c r="N898" s="32">
        <v>3</v>
      </c>
      <c r="O898" s="32"/>
      <c r="P898" s="32"/>
      <c r="Q898" s="32">
        <v>3</v>
      </c>
      <c r="R898" s="32"/>
      <c r="S898" s="32"/>
      <c r="T898" s="32"/>
      <c r="U898" s="32"/>
      <c r="V898" s="32"/>
      <c r="W898" s="32"/>
      <c r="X898" s="34">
        <v>60</v>
      </c>
    </row>
    <row r="899" spans="1:24" ht="12.75">
      <c r="A899" s="90">
        <v>600030000</v>
      </c>
      <c r="B899" s="35" t="s">
        <v>2336</v>
      </c>
      <c r="C899" s="96"/>
      <c r="D899" s="32"/>
      <c r="E899" s="32"/>
      <c r="F899" s="32"/>
      <c r="G899" s="32"/>
      <c r="H899" s="32"/>
      <c r="I899" s="32">
        <v>8</v>
      </c>
      <c r="J899" s="32"/>
      <c r="K899" s="32"/>
      <c r="L899" s="32">
        <v>8</v>
      </c>
      <c r="M899" s="32"/>
      <c r="N899" s="32">
        <v>8</v>
      </c>
      <c r="O899" s="32"/>
      <c r="P899" s="32"/>
      <c r="Q899" s="32">
        <v>8</v>
      </c>
      <c r="R899" s="32"/>
      <c r="S899" s="32"/>
      <c r="T899" s="32"/>
      <c r="U899" s="32"/>
      <c r="V899" s="32"/>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v>5</v>
      </c>
      <c r="J901" s="32"/>
      <c r="K901" s="32"/>
      <c r="L901" s="32">
        <v>5</v>
      </c>
      <c r="M901" s="32"/>
      <c r="N901" s="32">
        <v>5</v>
      </c>
      <c r="O901" s="32"/>
      <c r="P901" s="32"/>
      <c r="Q901" s="32">
        <v>5</v>
      </c>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4</v>
      </c>
      <c r="J906" s="32"/>
      <c r="K906" s="32"/>
      <c r="L906" s="32">
        <v>4</v>
      </c>
      <c r="M906" s="32"/>
      <c r="N906" s="32">
        <v>1</v>
      </c>
      <c r="O906" s="32"/>
      <c r="P906" s="32"/>
      <c r="Q906" s="32">
        <v>1</v>
      </c>
      <c r="R906" s="32"/>
      <c r="S906" s="32">
        <v>3</v>
      </c>
      <c r="T906" s="32"/>
      <c r="U906" s="32"/>
      <c r="V906" s="32">
        <v>3</v>
      </c>
      <c r="W906" s="32"/>
      <c r="X906" s="34">
        <v>87</v>
      </c>
    </row>
    <row r="907" spans="1:24" ht="12.75" customHeight="1">
      <c r="A907" s="90">
        <v>600110000</v>
      </c>
      <c r="B907" s="35" t="s">
        <v>2333</v>
      </c>
      <c r="C907" s="96"/>
      <c r="D907" s="32">
        <v>3</v>
      </c>
      <c r="E907" s="32"/>
      <c r="F907" s="32"/>
      <c r="G907" s="32">
        <v>3</v>
      </c>
      <c r="H907" s="32"/>
      <c r="I907" s="32">
        <v>19</v>
      </c>
      <c r="J907" s="32"/>
      <c r="K907" s="32"/>
      <c r="L907" s="32">
        <v>19</v>
      </c>
      <c r="M907" s="32"/>
      <c r="N907" s="32">
        <v>18</v>
      </c>
      <c r="O907" s="32"/>
      <c r="P907" s="32"/>
      <c r="Q907" s="32">
        <v>18</v>
      </c>
      <c r="R907" s="32"/>
      <c r="S907" s="32">
        <v>4</v>
      </c>
      <c r="T907" s="32"/>
      <c r="U907" s="32"/>
      <c r="V907" s="32">
        <v>4</v>
      </c>
      <c r="W907" s="32"/>
      <c r="X907" s="34">
        <v>156</v>
      </c>
    </row>
    <row r="908" spans="1:24" ht="12.75">
      <c r="A908" s="90">
        <v>600120000</v>
      </c>
      <c r="B908" s="35" t="s">
        <v>2332</v>
      </c>
      <c r="C908" s="96"/>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2328</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98"/>
      <c r="D911" s="7">
        <f>SUM(E911:H911)</f>
        <v>102</v>
      </c>
      <c r="E911" s="7">
        <f>SUM(E756,E766,E862,E896:E910)</f>
        <v>14</v>
      </c>
      <c r="F911" s="7">
        <f>SUM(F756,F766,F862,F896:F910)</f>
        <v>0</v>
      </c>
      <c r="G911" s="7">
        <f>SUM(G756,G766,G862,G896:G910)</f>
        <v>88</v>
      </c>
      <c r="H911" s="7">
        <f>SUM(H756,H766,H862,H896:H910)</f>
        <v>0</v>
      </c>
      <c r="I911" s="7">
        <f>SUM(J911:M911)</f>
        <v>307</v>
      </c>
      <c r="J911" s="7">
        <f>SUM(J756,J766,J862,J896:J910)</f>
        <v>89</v>
      </c>
      <c r="K911" s="7">
        <f>SUM(K756,K766,K862,K896:K910)</f>
        <v>0</v>
      </c>
      <c r="L911" s="7">
        <f>SUM(L756,L766,L862,L896:L910)</f>
        <v>218</v>
      </c>
      <c r="M911" s="7">
        <f>SUM(M756,M766,M862,M896:M910)</f>
        <v>0</v>
      </c>
      <c r="N911" s="7">
        <f>SUM(O911:R911)</f>
        <v>255</v>
      </c>
      <c r="O911" s="7">
        <f>SUM(O756,O766,O862,O896:O910)</f>
        <v>101</v>
      </c>
      <c r="P911" s="7">
        <f>SUM(P756,P766,P862,P896:P910)</f>
        <v>0</v>
      </c>
      <c r="Q911" s="7">
        <f>SUM(Q756,Q766,Q862,Q896:Q910)</f>
        <v>154</v>
      </c>
      <c r="R911" s="7">
        <f>SUM(R756,R766,R862,R896:R910)</f>
        <v>0</v>
      </c>
      <c r="S911" s="7">
        <f>SUM(T911:W911)</f>
        <v>154</v>
      </c>
      <c r="T911" s="7">
        <f>SUM(T756,T766,T862,T896:T910)</f>
        <v>2</v>
      </c>
      <c r="U911" s="7">
        <f>SUM(U756,U766,U862,U896:U910)</f>
        <v>0</v>
      </c>
      <c r="V911" s="7">
        <f>SUM(V756,V766,V862,V896:V910)</f>
        <v>152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22</v>
      </c>
      <c r="E913" s="32">
        <f>SUM(E914:E1467)</f>
        <v>0</v>
      </c>
      <c r="F913" s="32">
        <f>SUM(F914:F1467)</f>
        <v>0</v>
      </c>
      <c r="G913" s="32">
        <f>SUM(G914:G1467)</f>
        <v>22</v>
      </c>
      <c r="H913" s="32">
        <f>SUM(H914:H1467)</f>
        <v>0</v>
      </c>
      <c r="I913" s="32">
        <f>SUM(J913:M913)</f>
        <v>384</v>
      </c>
      <c r="J913" s="32">
        <f>SUM(J914:J1467)</f>
        <v>12</v>
      </c>
      <c r="K913" s="32">
        <f>SUM(K914:K1467)</f>
        <v>0</v>
      </c>
      <c r="L913" s="32">
        <f>SUM(L914:L1467)</f>
        <v>372</v>
      </c>
      <c r="M913" s="32">
        <f>SUM(M914:M1467)</f>
        <v>0</v>
      </c>
      <c r="N913" s="32">
        <f>SUM(O913:R913)</f>
        <v>383</v>
      </c>
      <c r="O913" s="32">
        <f>SUM(O914:O1467)</f>
        <v>12</v>
      </c>
      <c r="P913" s="32">
        <f>SUM(P914:P1467)</f>
        <v>0</v>
      </c>
      <c r="Q913" s="32">
        <f>SUM(Q914:Q1467)</f>
        <v>371</v>
      </c>
      <c r="R913" s="32">
        <f>SUM(R914:R1467)</f>
        <v>0</v>
      </c>
      <c r="S913" s="32">
        <f>SUM(T913:W913)</f>
        <v>23</v>
      </c>
      <c r="T913" s="32">
        <f>SUM(T914:T1467)</f>
        <v>0</v>
      </c>
      <c r="U913" s="32">
        <f>SUM(U914:U1467)</f>
        <v>0</v>
      </c>
      <c r="V913" s="32">
        <f>SUM(V914:V1467)</f>
        <v>23</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2</v>
      </c>
      <c r="J922" s="6"/>
      <c r="K922" s="6"/>
      <c r="L922" s="6">
        <v>2</v>
      </c>
      <c r="M922" s="6"/>
      <c r="N922" s="6">
        <v>2</v>
      </c>
      <c r="O922" s="6"/>
      <c r="P922" s="6"/>
      <c r="Q922" s="6">
        <v>2</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c r="A961" s="88">
        <v>501030021</v>
      </c>
      <c r="B961" s="42" t="s">
        <v>843</v>
      </c>
      <c r="C961" s="97"/>
      <c r="D961" s="40"/>
      <c r="E961" s="40"/>
      <c r="F961" s="40"/>
      <c r="G961" s="40"/>
      <c r="H961" s="40"/>
      <c r="I961" s="40">
        <v>1</v>
      </c>
      <c r="J961" s="40"/>
      <c r="K961" s="40"/>
      <c r="L961" s="40">
        <v>1</v>
      </c>
      <c r="M961" s="40"/>
      <c r="N961" s="40">
        <v>1</v>
      </c>
      <c r="O961" s="40"/>
      <c r="P961" s="40"/>
      <c r="Q961" s="40">
        <v>1</v>
      </c>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2</v>
      </c>
      <c r="J1057" s="6"/>
      <c r="K1057" s="6"/>
      <c r="L1057" s="6">
        <v>2</v>
      </c>
      <c r="M1057" s="6"/>
      <c r="N1057" s="6">
        <v>1</v>
      </c>
      <c r="O1057" s="6"/>
      <c r="P1057" s="6"/>
      <c r="Q1057" s="6">
        <v>1</v>
      </c>
      <c r="R1057" s="6"/>
      <c r="S1057" s="6">
        <v>1</v>
      </c>
      <c r="T1057" s="6"/>
      <c r="U1057" s="6"/>
      <c r="V1057" s="6">
        <v>1</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7">
        <v>501060021</v>
      </c>
      <c r="B1062" s="30" t="s">
        <v>938</v>
      </c>
      <c r="C1062" s="97"/>
      <c r="D1062" s="6"/>
      <c r="E1062" s="6"/>
      <c r="F1062" s="6"/>
      <c r="G1062" s="6"/>
      <c r="H1062" s="6"/>
      <c r="I1062" s="6">
        <v>2</v>
      </c>
      <c r="J1062" s="6"/>
      <c r="K1062" s="6"/>
      <c r="L1062" s="6">
        <v>2</v>
      </c>
      <c r="M1062" s="6"/>
      <c r="N1062" s="6">
        <v>1</v>
      </c>
      <c r="O1062" s="6"/>
      <c r="P1062" s="6"/>
      <c r="Q1062" s="6">
        <v>1</v>
      </c>
      <c r="R1062" s="6"/>
      <c r="S1062" s="6">
        <v>1</v>
      </c>
      <c r="T1062" s="6"/>
      <c r="U1062" s="6"/>
      <c r="V1062" s="6">
        <v>1</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2</v>
      </c>
      <c r="E1065" s="6"/>
      <c r="F1065" s="6"/>
      <c r="G1065" s="6">
        <v>2</v>
      </c>
      <c r="H1065" s="6"/>
      <c r="I1065" s="6">
        <v>7</v>
      </c>
      <c r="J1065" s="6"/>
      <c r="K1065" s="6"/>
      <c r="L1065" s="6">
        <v>7</v>
      </c>
      <c r="M1065" s="6"/>
      <c r="N1065" s="6">
        <v>8</v>
      </c>
      <c r="O1065" s="6"/>
      <c r="P1065" s="6"/>
      <c r="Q1065" s="6">
        <v>8</v>
      </c>
      <c r="R1065" s="6"/>
      <c r="S1065" s="6">
        <v>1</v>
      </c>
      <c r="T1065" s="6"/>
      <c r="U1065" s="6"/>
      <c r="V1065" s="6">
        <v>1</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10</v>
      </c>
      <c r="J1068" s="6">
        <v>2</v>
      </c>
      <c r="K1068" s="6"/>
      <c r="L1068" s="6">
        <v>8</v>
      </c>
      <c r="M1068" s="6"/>
      <c r="N1068" s="6">
        <v>9</v>
      </c>
      <c r="O1068" s="6">
        <v>2</v>
      </c>
      <c r="P1068" s="6"/>
      <c r="Q1068" s="6">
        <v>7</v>
      </c>
      <c r="R1068" s="6"/>
      <c r="S1068" s="6">
        <v>1</v>
      </c>
      <c r="T1068" s="6"/>
      <c r="U1068" s="6"/>
      <c r="V1068" s="6">
        <v>1</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17</v>
      </c>
      <c r="E1075" s="6"/>
      <c r="F1075" s="6"/>
      <c r="G1075" s="6">
        <v>17</v>
      </c>
      <c r="H1075" s="6"/>
      <c r="I1075" s="6">
        <v>71</v>
      </c>
      <c r="J1075" s="6">
        <v>3</v>
      </c>
      <c r="K1075" s="6"/>
      <c r="L1075" s="6">
        <v>68</v>
      </c>
      <c r="M1075" s="6"/>
      <c r="N1075" s="6">
        <v>74</v>
      </c>
      <c r="O1075" s="6">
        <v>3</v>
      </c>
      <c r="P1075" s="6"/>
      <c r="Q1075" s="6">
        <v>71</v>
      </c>
      <c r="R1075" s="6"/>
      <c r="S1075" s="6">
        <v>14</v>
      </c>
      <c r="T1075" s="6"/>
      <c r="U1075" s="6"/>
      <c r="V1075" s="6">
        <v>14</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1</v>
      </c>
      <c r="J1116" s="40"/>
      <c r="K1116" s="40"/>
      <c r="L1116" s="40">
        <v>1</v>
      </c>
      <c r="M1116" s="40"/>
      <c r="N1116" s="40">
        <v>1</v>
      </c>
      <c r="O1116" s="40"/>
      <c r="P1116" s="40"/>
      <c r="Q1116" s="40">
        <v>1</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1</v>
      </c>
      <c r="E1118" s="40"/>
      <c r="F1118" s="40"/>
      <c r="G1118" s="40">
        <v>1</v>
      </c>
      <c r="H1118" s="40"/>
      <c r="I1118" s="40">
        <v>6</v>
      </c>
      <c r="J1118" s="40"/>
      <c r="K1118" s="40"/>
      <c r="L1118" s="40">
        <v>6</v>
      </c>
      <c r="M1118" s="40"/>
      <c r="N1118" s="40">
        <v>7</v>
      </c>
      <c r="O1118" s="40"/>
      <c r="P1118" s="40"/>
      <c r="Q1118" s="40">
        <v>7</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1</v>
      </c>
      <c r="J1130" s="40"/>
      <c r="K1130" s="40"/>
      <c r="L1130" s="40">
        <v>1</v>
      </c>
      <c r="M1130" s="40"/>
      <c r="N1130" s="40">
        <v>1</v>
      </c>
      <c r="O1130" s="40"/>
      <c r="P1130" s="40"/>
      <c r="Q1130" s="40">
        <v>1</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2</v>
      </c>
      <c r="E1145" s="40"/>
      <c r="F1145" s="40"/>
      <c r="G1145" s="40">
        <v>2</v>
      </c>
      <c r="H1145" s="40"/>
      <c r="I1145" s="40">
        <v>6</v>
      </c>
      <c r="J1145" s="40"/>
      <c r="K1145" s="40"/>
      <c r="L1145" s="40">
        <v>6</v>
      </c>
      <c r="M1145" s="40"/>
      <c r="N1145" s="40">
        <v>8</v>
      </c>
      <c r="O1145" s="40"/>
      <c r="P1145" s="40"/>
      <c r="Q1145" s="40">
        <v>8</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4</v>
      </c>
      <c r="J1160" s="40">
        <v>1</v>
      </c>
      <c r="K1160" s="40"/>
      <c r="L1160" s="40">
        <v>3</v>
      </c>
      <c r="M1160" s="40"/>
      <c r="N1160" s="40">
        <v>3</v>
      </c>
      <c r="O1160" s="40">
        <v>1</v>
      </c>
      <c r="P1160" s="40"/>
      <c r="Q1160" s="40">
        <v>2</v>
      </c>
      <c r="R1160" s="40"/>
      <c r="S1160" s="40">
        <v>1</v>
      </c>
      <c r="T1160" s="40"/>
      <c r="U1160" s="40"/>
      <c r="V1160" s="40">
        <v>1</v>
      </c>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3</v>
      </c>
      <c r="J1231" s="40"/>
      <c r="K1231" s="40"/>
      <c r="L1231" s="40">
        <v>3</v>
      </c>
      <c r="M1231" s="40"/>
      <c r="N1231" s="40">
        <v>3</v>
      </c>
      <c r="O1231" s="40"/>
      <c r="P1231" s="40"/>
      <c r="Q1231" s="40">
        <v>3</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501110009</v>
      </c>
      <c r="B1234" s="42" t="s">
        <v>398</v>
      </c>
      <c r="C1234" s="97"/>
      <c r="D1234" s="40"/>
      <c r="E1234" s="40"/>
      <c r="F1234" s="40"/>
      <c r="G1234" s="40"/>
      <c r="H1234" s="40"/>
      <c r="I1234" s="40">
        <v>11</v>
      </c>
      <c r="J1234" s="40">
        <v>1</v>
      </c>
      <c r="K1234" s="40"/>
      <c r="L1234" s="40">
        <v>10</v>
      </c>
      <c r="M1234" s="40"/>
      <c r="N1234" s="40">
        <v>11</v>
      </c>
      <c r="O1234" s="40">
        <v>1</v>
      </c>
      <c r="P1234" s="40"/>
      <c r="Q1234" s="40">
        <v>10</v>
      </c>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16</v>
      </c>
      <c r="J1236" s="40"/>
      <c r="K1236" s="40"/>
      <c r="L1236" s="40">
        <v>16</v>
      </c>
      <c r="M1236" s="40"/>
      <c r="N1236" s="40">
        <v>16</v>
      </c>
      <c r="O1236" s="40"/>
      <c r="P1236" s="40"/>
      <c r="Q1236" s="40">
        <v>16</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37</v>
      </c>
      <c r="J1238" s="40"/>
      <c r="K1238" s="40"/>
      <c r="L1238" s="40">
        <v>37</v>
      </c>
      <c r="M1238" s="40"/>
      <c r="N1238" s="40">
        <v>37</v>
      </c>
      <c r="O1238" s="40"/>
      <c r="P1238" s="40"/>
      <c r="Q1238" s="40">
        <v>37</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c r="E1240" s="40"/>
      <c r="F1240" s="40"/>
      <c r="G1240" s="40"/>
      <c r="H1240" s="40"/>
      <c r="I1240" s="40">
        <v>100</v>
      </c>
      <c r="J1240" s="40"/>
      <c r="K1240" s="40"/>
      <c r="L1240" s="40">
        <v>100</v>
      </c>
      <c r="M1240" s="40"/>
      <c r="N1240" s="40">
        <v>98</v>
      </c>
      <c r="O1240" s="40"/>
      <c r="P1240" s="40"/>
      <c r="Q1240" s="40">
        <v>98</v>
      </c>
      <c r="R1240" s="40"/>
      <c r="S1240" s="40">
        <v>2</v>
      </c>
      <c r="T1240" s="40"/>
      <c r="U1240" s="40"/>
      <c r="V1240" s="40">
        <v>2</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2</v>
      </c>
      <c r="J1249" s="40"/>
      <c r="K1249" s="40"/>
      <c r="L1249" s="40">
        <v>2</v>
      </c>
      <c r="M1249" s="40"/>
      <c r="N1249" s="40">
        <v>2</v>
      </c>
      <c r="O1249" s="40"/>
      <c r="P1249" s="40"/>
      <c r="Q1249" s="40">
        <v>2</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38</v>
      </c>
      <c r="J1259" s="40"/>
      <c r="K1259" s="40"/>
      <c r="L1259" s="40">
        <v>38</v>
      </c>
      <c r="M1259" s="40"/>
      <c r="N1259" s="40">
        <v>38</v>
      </c>
      <c r="O1259" s="40"/>
      <c r="P1259" s="40"/>
      <c r="Q1259" s="40">
        <v>38</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6</v>
      </c>
      <c r="J1265" s="40">
        <v>1</v>
      </c>
      <c r="K1265" s="40"/>
      <c r="L1265" s="40">
        <v>5</v>
      </c>
      <c r="M1265" s="40"/>
      <c r="N1265" s="40">
        <v>5</v>
      </c>
      <c r="O1265" s="40">
        <v>1</v>
      </c>
      <c r="P1265" s="40"/>
      <c r="Q1265" s="40">
        <v>4</v>
      </c>
      <c r="R1265" s="40"/>
      <c r="S1265" s="40">
        <v>1</v>
      </c>
      <c r="T1265" s="40"/>
      <c r="U1265" s="40"/>
      <c r="V1265" s="40">
        <v>1</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18</v>
      </c>
      <c r="J1285" s="40"/>
      <c r="K1285" s="40"/>
      <c r="L1285" s="40">
        <v>18</v>
      </c>
      <c r="M1285" s="40"/>
      <c r="N1285" s="40">
        <v>18</v>
      </c>
      <c r="O1285" s="40"/>
      <c r="P1285" s="40"/>
      <c r="Q1285" s="40">
        <v>18</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c r="A1357" s="88">
        <v>501130095</v>
      </c>
      <c r="B1357" s="42" t="s">
        <v>1206</v>
      </c>
      <c r="C1357" s="97"/>
      <c r="D1357" s="40"/>
      <c r="E1357" s="40"/>
      <c r="F1357" s="40"/>
      <c r="G1357" s="40"/>
      <c r="H1357" s="40"/>
      <c r="I1357" s="40">
        <v>35</v>
      </c>
      <c r="J1357" s="40">
        <v>4</v>
      </c>
      <c r="K1357" s="40"/>
      <c r="L1357" s="40">
        <v>31</v>
      </c>
      <c r="M1357" s="40"/>
      <c r="N1357" s="40">
        <v>34</v>
      </c>
      <c r="O1357" s="40">
        <v>4</v>
      </c>
      <c r="P1357" s="40"/>
      <c r="Q1357" s="40">
        <v>30</v>
      </c>
      <c r="R1357" s="40"/>
      <c r="S1357" s="40">
        <v>1</v>
      </c>
      <c r="T1357" s="40"/>
      <c r="U1357" s="40"/>
      <c r="V1357" s="40">
        <v>1</v>
      </c>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3</v>
      </c>
      <c r="J1468" s="32"/>
      <c r="K1468" s="32"/>
      <c r="L1468" s="32">
        <v>3</v>
      </c>
      <c r="M1468" s="32"/>
      <c r="N1468" s="32">
        <v>3</v>
      </c>
      <c r="O1468" s="32"/>
      <c r="P1468" s="32"/>
      <c r="Q1468" s="32">
        <v>3</v>
      </c>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22</v>
      </c>
      <c r="E1471" s="7">
        <f>SUM(E913,E1468:E1470)</f>
        <v>0</v>
      </c>
      <c r="F1471" s="7">
        <f>SUM(F913,F1468:F1470)</f>
        <v>0</v>
      </c>
      <c r="G1471" s="7">
        <f>SUM(G913,G1468:G1470)</f>
        <v>22</v>
      </c>
      <c r="H1471" s="7">
        <f>SUM(H913,H1468:H1470)</f>
        <v>0</v>
      </c>
      <c r="I1471" s="7">
        <f>SUM(J1471:M1471)</f>
        <v>387</v>
      </c>
      <c r="J1471" s="7">
        <f>SUM(J913,J1468:J1470)</f>
        <v>12</v>
      </c>
      <c r="K1471" s="7">
        <f>SUM(K913,K1468:K1470)</f>
        <v>0</v>
      </c>
      <c r="L1471" s="7">
        <f>SUM(L913,L1468:L1470)</f>
        <v>375</v>
      </c>
      <c r="M1471" s="7">
        <f>SUM(M913,M1468:M1470)</f>
        <v>0</v>
      </c>
      <c r="N1471" s="7">
        <f>SUM(O1471:R1471)</f>
        <v>386</v>
      </c>
      <c r="O1471" s="7">
        <f>SUM(O913,O1468:O1470)</f>
        <v>12</v>
      </c>
      <c r="P1471" s="7">
        <f>SUM(P913,P1468:P1470)</f>
        <v>0</v>
      </c>
      <c r="Q1471" s="7">
        <f>SUM(Q913,Q1468:Q1470)</f>
        <v>374</v>
      </c>
      <c r="R1471" s="7">
        <f>SUM(R913,R1468:R1470)</f>
        <v>0</v>
      </c>
      <c r="S1471" s="7">
        <f>SUM(T1471:W1471)</f>
        <v>23</v>
      </c>
      <c r="T1471" s="7">
        <f>SUM(T913,T1468:T1470)</f>
        <v>0</v>
      </c>
      <c r="U1471" s="7">
        <f>SUM(U913,U1468:U1470)</f>
        <v>0</v>
      </c>
      <c r="V1471" s="7">
        <f>SUM(V913,V1468:V1470)</f>
        <v>23</v>
      </c>
      <c r="W1471" s="7">
        <f>SUM(W913,W1468:W1470)</f>
        <v>0</v>
      </c>
      <c r="X1471" s="28" t="s">
        <v>1916</v>
      </c>
    </row>
    <row r="1472" spans="1:26" s="19" customFormat="1" ht="12.75">
      <c r="A1472" s="170" t="s">
        <v>1308</v>
      </c>
      <c r="B1472" s="171"/>
      <c r="C1472" s="3"/>
      <c r="D1472" s="4">
        <f>SUM(E1472:H1472)</f>
        <v>195</v>
      </c>
      <c r="E1472" s="4">
        <f>E551+E754+E911+E1471</f>
        <v>23</v>
      </c>
      <c r="F1472" s="4">
        <f>F551+F754+F911+F1471</f>
        <v>0</v>
      </c>
      <c r="G1472" s="4">
        <f>G551+G754+G911+G1471</f>
        <v>172</v>
      </c>
      <c r="H1472" s="4">
        <f>H551+H754+H911+H1471</f>
        <v>0</v>
      </c>
      <c r="I1472" s="4">
        <f>SUM(J1472:M1472)</f>
        <v>791</v>
      </c>
      <c r="J1472" s="4">
        <f>J551+J754+J911+J1471</f>
        <v>128</v>
      </c>
      <c r="K1472" s="4">
        <f>K551+K754+K911+K1471</f>
        <v>0</v>
      </c>
      <c r="L1472" s="4">
        <f>L551+L754+L911+L1471</f>
        <v>663</v>
      </c>
      <c r="M1472" s="4">
        <f>M551+M754+M911+M1471</f>
        <v>0</v>
      </c>
      <c r="N1472" s="4">
        <f>SUM(O1472:R1472)</f>
        <v>758</v>
      </c>
      <c r="O1472" s="4">
        <f>O551+O754+O911+O1471</f>
        <v>149</v>
      </c>
      <c r="P1472" s="4">
        <f>P551+P754+P911+P1471</f>
        <v>0</v>
      </c>
      <c r="Q1472" s="4">
        <f>Q551+Q754+Q911+Q1471</f>
        <v>609</v>
      </c>
      <c r="R1472" s="4">
        <f>R551+R754+R911+R1471</f>
        <v>0</v>
      </c>
      <c r="S1472" s="4">
        <f>SUM(T1472:W1472)</f>
        <v>228</v>
      </c>
      <c r="T1472" s="4">
        <f>T551+T754+T911+T1471</f>
        <v>2</v>
      </c>
      <c r="U1472" s="4">
        <f>U551+U754+U911+U1471</f>
        <v>0</v>
      </c>
      <c r="V1472" s="4">
        <f>V551+V754+V911+V1471</f>
        <v>226</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&amp;L8FD46A71&amp;C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&amp;L8FD46A71&amp;C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&amp;L8FD46A71&amp;C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&amp;L8FD46A71&amp;C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&amp;L8FD46A71&amp;C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&amp;L8FD46A71&amp;C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195</v>
      </c>
      <c r="D36" s="26">
        <f>SUM(D37:D65)</f>
        <v>791</v>
      </c>
      <c r="E36" s="26">
        <f>SUM(E37:E65)</f>
        <v>758</v>
      </c>
      <c r="F36" s="26">
        <f>SUM(F37:F65)</f>
        <v>228</v>
      </c>
      <c r="G36" s="26">
        <f>SUM(G37:G65)</f>
        <v>1030.86383333333</v>
      </c>
      <c r="H36" s="26">
        <f>SUM(H37:H65)</f>
        <v>2067.97283333333</v>
      </c>
      <c r="I36" s="26">
        <f>SUM(I37:I65)</f>
        <v>1955.92783333333</v>
      </c>
      <c r="J36" s="26">
        <f>SUM(J37:J65)</f>
        <v>1142.90883333333</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c r="A54" s="6" t="s">
        <v>1342</v>
      </c>
      <c r="B54" s="13">
        <v>1077</v>
      </c>
      <c r="C54" s="5">
        <v>195</v>
      </c>
      <c r="D54" s="5">
        <v>791</v>
      </c>
      <c r="E54" s="5">
        <v>758</v>
      </c>
      <c r="F54" s="5">
        <v>228</v>
      </c>
      <c r="G54" s="5">
        <v>1030.86383333333</v>
      </c>
      <c r="H54" s="5">
        <v>2067.97283333333</v>
      </c>
      <c r="I54" s="5">
        <v>1955.92783333333</v>
      </c>
      <c r="J54" s="5">
        <v>1142.90883333333</v>
      </c>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195</v>
      </c>
      <c r="D696" s="27">
        <f>D6+D31+D36+D66+D84+D131+D187+D213+D227+D256+D274+D303+D327+D360+D390+D401+D426+D460+D492+D511+D532+D550+D588+D609+D631+D655+D671</f>
        <v>791</v>
      </c>
      <c r="E696" s="27">
        <f>E6+E31+E36+E66+E84+E131+E187+E213+E227+E256+E274+E303+E327+E360+E390+E401+E426+E460+E492+E511+E532+E550+E588+E609+E631+E655+E671</f>
        <v>758</v>
      </c>
      <c r="F696" s="27">
        <f>F6+F31+F36+F66+F84+F131+F187+F213+F227+F256+F274+F303+F327+F360+F390+F401+F426+F460+F492+F511+F532+F550+F588+F609+F631+F655+F671</f>
        <v>228</v>
      </c>
      <c r="G696" s="27">
        <f>G6+G31+G36+G66+G84+G131+G187+G213+G227+G256+G274+G303+G327+G360+G390+G401+G426+G460+G492+G511+G532+G550+G588+G609+G631+G655+G671</f>
        <v>1030.86383333333</v>
      </c>
      <c r="H696" s="27">
        <f>H6+H31+H36+H66+H84+H131+H187+H213+H227+H256+H274+H303+H327+H360+H390+H401+H426+H460+H492+H511+H532+H550+H588+H609+H631+H655+H671</f>
        <v>2067.97283333333</v>
      </c>
      <c r="I696" s="27">
        <f>I6+I31+I36+I66+I84+I131+I187+I213+I227+I256+I274+I303+I327+I360+I390+I401+I426+I460+I492+I511+I532+I550+I588+I609+I631+I655+I671</f>
        <v>1955.92783333333</v>
      </c>
      <c r="J696" s="27">
        <f>J6+J31+J36+J66+J84+J131+J187+J213+J227+J256+J274+J303+J327+J360+J390+J401+J426+J460+J492+J511+J532+J550+J588+J609+J631+J655+J671</f>
        <v>1142.90883333333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195</v>
      </c>
      <c r="D802" s="25">
        <f>D696+D724+D753+D763+D792+D801</f>
        <v>791</v>
      </c>
      <c r="E802" s="25">
        <f>E696+E724+E753+E763+E792+E801</f>
        <v>758</v>
      </c>
      <c r="F802" s="25">
        <f>F696+F724+F753+F763+F792+F801</f>
        <v>228</v>
      </c>
      <c r="G802" s="25">
        <f>G696+G724+G753+G763+G792+G801</f>
        <v>1030.86383333333</v>
      </c>
      <c r="H802" s="25">
        <f>H696+H724+H753+H763+H792+H801</f>
        <v>2067.97283333333</v>
      </c>
      <c r="I802" s="25">
        <f>I696+I724+I753+I763+I792+I801</f>
        <v>1955.92783333333</v>
      </c>
      <c r="J802" s="25">
        <f>J696+J724+J753+J763+J792+J801</f>
        <v>1142.90883333333</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&amp;L8FD46A71&amp;C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Marina</cp:lastModifiedBy>
  <cp:lastPrinted>2022-08-11T05:58:21Z</cp:lastPrinted>
  <dcterms:created xsi:type="dcterms:W3CDTF">2021-01-22T06:15:46Z</dcterms:created>
  <dcterms:modified xsi:type="dcterms:W3CDTF">2024-01-16T12:02:23Z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1-ЄЗ_00142_4.2023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8FD46A71</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