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<sst xmlns="http://schemas.openxmlformats.org/spreadsheetml/2006/main" count="4547" uniqueCount="2369">
  <si>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</si>
  <si>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</si>
  <si>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</si>
  <si>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</si>
  <si>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</si>
  <si>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</si>
  <si>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</si>
  <si>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</si>
  <si>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</si>
  <si>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</si>
  <si>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</si>
  <si>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</si>
  <si>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</si>
  <si>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</si>
  <si>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</si>
  <si>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</si>
  <si>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</si>
  <si>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</si>
  <si>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</si>
  <si>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</si>
  <si>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</si>
  <si>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</si>
  <si>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</si>
  <si>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</si>
  <si>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</si>
  <si>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</si>
  <si>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</si>
  <si>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</si>
  <si>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</si>
  <si>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</si>
  <si>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</si>
  <si>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</si>
  <si>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</si>
  <si>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</si>
  <si>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</si>
  <si>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</si>
  <si>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</si>
  <si>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</si>
  <si>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</si>
  <si>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</si>
  <si>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</si>
  <si>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</si>
  <si>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</si>
  <si>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</si>
  <si>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</si>
  <si>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</si>
  <si>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</si>
  <si>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</si>
  <si>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</si>
  <si>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</si>
  <si>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</si>
  <si>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</si>
  <si>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</si>
  <si>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</si>
  <si>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</si>
  <si>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</si>
  <si>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</si>
  <si>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</si>
  <si>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</si>
  <si>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</si>
  <si>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</si>
  <si>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</si>
  <si>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</si>
  <si>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</si>
  <si>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</si>
  <si>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</si>
  <si>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</si>
  <si>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</si>
  <si>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</si>
  <si>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</si>
  <si>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</si>
  <si>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</si>
  <si>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</si>
  <si>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</si>
  <si>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</si>
  <si>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</si>
  <si>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</si>
  <si>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</si>
  <si>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</si>
  <si>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</si>
  <si>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</si>
  <si>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</si>
  <si>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</si>
  <si>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</si>
  <si>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</si>
  <si>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</si>
  <si>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</si>
  <si>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</si>
  <si>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</si>
  <si>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</si>
  <si>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</si>
  <si>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</si>
  <si>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</si>
  <si>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</si>
  <si>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</si>
  <si>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</si>
  <si>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</si>
  <si>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</si>
  <si>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</si>
  <si>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</si>
  <si>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</si>
  <si>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</si>
  <si>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</si>
  <si>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</si>
  <si>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</si>
  <si>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</si>
  <si>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</si>
  <si>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</si>
  <si>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</si>
  <si>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</si>
  <si>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</si>
  <si>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</si>
  <si>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</si>
  <si>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</si>
  <si>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</si>
  <si>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</si>
  <si>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</si>
  <si>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</si>
  <si>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</si>
  <si>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</si>
  <si>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</si>
  <si>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</si>
  <si>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</si>
  <si>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</si>
  <si>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</si>
  <si>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</si>
  <si>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</si>
  <si>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</si>
  <si>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</si>
  <si>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</si>
  <si>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</si>
  <si>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</si>
  <si>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</si>
  <si>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</si>
  <si>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</si>
  <si>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</si>
  <si>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</si>
  <si>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</si>
  <si>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</si>
  <si>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</si>
  <si>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</si>
  <si>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</si>
  <si>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</si>
  <si>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</si>
  <si>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</si>
  <si>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</si>
  <si>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</si>
  <si>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</si>
  <si>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</si>
  <si>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</si>
  <si>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</si>
  <si>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</si>
  <si>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</si>
  <si>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</si>
  <si>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</si>
  <si>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</si>
  <si>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</si>
  <si>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</si>
  <si>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</si>
  <si>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</si>
  <si>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</si>
  <si>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</si>
  <si>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</si>
  <si>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</si>
  <si>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</si>
  <si>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</si>
  <si>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</si>
  <si>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</si>
  <si>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</si>
  <si>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</si>
  <si>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</si>
  <si>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</si>
  <si>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</si>
  <si>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</si>
  <si>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</si>
  <si>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</si>
  <si>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</si>
  <si>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</si>
  <si>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</si>
  <si>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</si>
  <si>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</si>
  <si>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</si>
  <si>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</si>
  <si>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</si>
  <si>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</si>
  <si>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</si>
  <si>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</si>
  <si>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</si>
  <si>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</si>
  <si>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</si>
  <si>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</si>
  <si>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</si>
  <si>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</si>
  <si>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</si>
  <si>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</si>
  <si>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</si>
  <si>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</si>
  <si>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</si>
  <si>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</si>
  <si>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</si>
  <si>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</si>
  <si>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</si>
  <si>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</si>
  <si>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</si>
  <si>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</si>
  <si>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</si>
  <si>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</si>
  <si>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</si>
  <si>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</si>
  <si>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</si>
  <si>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</si>
  <si>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</si>
  <si>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</si>
  <si>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</si>
  <si>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</si>
  <si>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</si>
  <si>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</si>
  <si>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</si>
  <si>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</si>
  <si>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</si>
  <si>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</si>
  <si>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</si>
  <si>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</si>
  <si>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</si>
  <si>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</si>
  <si>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</si>
  <si>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</si>
  <si>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</si>
  <si>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</si>
  <si>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</si>
  <si>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</si>
  <si>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</si>
  <si>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</si>
  <si>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</si>
  <si>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</si>
  <si>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</si>
  <si>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</si>
  <si>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</si>
  <si>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</si>
  <si>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</si>
  <si>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</si>
  <si>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</si>
  <si>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</si>
  <si>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</si>
  <si>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</si>
  <si>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</si>
  <si>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</si>
  <si>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</si>
  <si>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</si>
  <si>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</si>
  <si>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</si>
  <si>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</si>
  <si>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</si>
  <si>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</si>
  <si>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</si>
  <si>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</si>
  <si>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</si>
  <si>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</si>
  <si>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</si>
  <si>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</si>
  <si>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</si>
  <si>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</si>
  <si>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</si>
  <si>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</si>
  <si>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</si>
  <si>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</si>
  <si>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</si>
  <si>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</si>
  <si>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</si>
  <si>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</si>
  <si>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</si>
  <si>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</si>
  <si>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</si>
  <si>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</si>
  <si>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</si>
  <si>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</si>
  <si>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</si>
  <si>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</si>
  <si>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</si>
  <si>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</si>
  <si>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</si>
  <si>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</si>
  <si>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</si>
  <si>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</si>
  <si>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</si>
  <si>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</si>
  <si>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</si>
  <si>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</si>
  <si>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</si>
  <si>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</si>
  <si>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</si>
  <si>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</si>
  <si>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</si>
  <si>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</si>
  <si>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</si>
  <si>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</si>
  <si>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</si>
  <si>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</si>
  <si>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</si>
  <si>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</si>
  <si>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</si>
  <si>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</si>
  <si>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</si>
  <si>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</si>
  <si>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</si>
  <si>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</si>
  <si>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</si>
  <si>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</si>
  <si>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</si>
  <si>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</si>
  <si>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</si>
  <si>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</si>
  <si>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</si>
  <si>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</si>
  <si>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</si>
  <si>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</si>
  <si>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</si>
  <si>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</si>
  <si>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</si>
  <si>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</si>
  <si>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</si>
  <si>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</si>
  <si>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</si>
  <si>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</si>
  <si>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</si>
  <si>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</si>
  <si>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</si>
  <si>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</si>
  <si>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</si>
  <si>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</si>
  <si>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</si>
  <si>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</si>
  <si>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</si>
  <si>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</si>
  <si>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</si>
  <si>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</si>
  <si>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</si>
  <si>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</si>
  <si>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</si>
  <si>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</si>
  <si>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</si>
  <si>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</si>
  <si>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</si>
  <si>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</si>
  <si>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</si>
  <si>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</si>
  <si>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</si>
  <si>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</si>
  <si>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</si>
  <si>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</si>
  <si>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</si>
  <si>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</si>
  <si>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</si>
  <si>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</si>
  <si>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</si>
  <si>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</si>
  <si>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</si>
  <si>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</si>
  <si>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</si>
  <si>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</si>
  <si>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</si>
  <si>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</si>
  <si>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</si>
  <si>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</si>
  <si>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</si>
  <si>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</si>
  <si>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</si>
  <si>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</si>
  <si>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</si>
  <si>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</si>
  <si>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</si>
  <si>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</si>
  <si>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</si>
  <si>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</si>
  <si>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</si>
  <si>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</si>
  <si>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</si>
  <si>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</si>
  <si>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</si>
  <si>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</si>
  <si>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</si>
  <si>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</si>
  <si>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</si>
  <si>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</si>
  <si>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</si>
  <si>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</si>
  <si>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</si>
  <si>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</si>
  <si>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</si>
  <si>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</si>
  <si>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</si>
  <si>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</si>
  <si>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</si>
  <si>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</si>
  <si>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</si>
  <si>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</si>
  <si>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</si>
  <si>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</si>
  <si>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</si>
  <si>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</si>
  <si>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</si>
  <si>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</si>
  <si>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</si>
  <si>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</si>
  <si>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</si>
  <si>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</si>
  <si>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</si>
  <si>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</si>
  <si>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</si>
  <si>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</si>
  <si>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</si>
  <si>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</si>
  <si>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</si>
  <si>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</si>
  <si>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</si>
  <si>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</si>
  <si>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</si>
  <si>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</si>
  <si>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</si>
  <si>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</si>
  <si>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</si>
  <si>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</si>
  <si>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</si>
  <si>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</si>
  <si>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</si>
  <si>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</si>
  <si>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</si>
  <si>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</si>
  <si>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</si>
  <si>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</si>
  <si>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</si>
  <si>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</si>
  <si>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</si>
  <si>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</si>
  <si>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</si>
  <si>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</si>
  <si>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</si>
  <si>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</si>
  <si>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</si>
  <si>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</si>
  <si>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</si>
  <si>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</si>
  <si>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</si>
  <si>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</si>
  <si>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</si>
  <si>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</si>
  <si>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</si>
  <si>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</si>
  <si>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</si>
  <si>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</si>
  <si>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</si>
  <si>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</si>
  <si>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</si>
  <si>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</si>
  <si>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</si>
  <si>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</si>
  <si>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</si>
  <si>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</si>
  <si>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</si>
  <si>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</si>
  <si>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</si>
  <si>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</si>
  <si>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</si>
  <si>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</si>
  <si>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</si>
  <si>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</si>
  <si>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</si>
  <si>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</si>
  <si>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</si>
  <si>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</si>
  <si>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</si>
  <si>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</si>
  <si>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</si>
  <si>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</si>
  <si>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</si>
  <si>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</si>
  <si>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</si>
  <si>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</si>
  <si>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</si>
  <si>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</si>
  <si>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</si>
  <si>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</si>
  <si>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</si>
  <si>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</si>
  <si>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</si>
  <si>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</si>
  <si>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</si>
  <si>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</si>
  <si>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</si>
  <si>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</si>
  <si>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</si>
  <si>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</si>
  <si>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</si>
  <si>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</si>
  <si>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</si>
  <si>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</si>
  <si>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</si>
  <si>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</si>
  <si>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</si>
  <si>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</si>
  <si>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</si>
  <si>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</si>
  <si>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</si>
  <si>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</si>
  <si>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</si>
  <si>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</si>
  <si>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</si>
  <si>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</si>
  <si>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</si>
  <si>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</si>
  <si>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</si>
  <si>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</si>
  <si>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</si>
  <si>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</si>
  <si>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</si>
  <si>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</si>
  <si>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</si>
  <si>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</si>
  <si>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</si>
  <si>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</si>
  <si>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</si>
  <si>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</si>
  <si>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</si>
  <si>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</si>
  <si>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</si>
  <si>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</si>
  <si>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</si>
  <si>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</si>
  <si>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</si>
  <si>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</si>
  <si>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</si>
  <si>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</si>
  <si>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</si>
  <si>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</si>
  <si>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</si>
  <si>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</si>
  <si>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</si>
  <si>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</si>
  <si>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</si>
  <si>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</si>
  <si>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</si>
  <si>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</si>
  <si>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</si>
  <si>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</si>
  <si>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</si>
  <si>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</si>
  <si>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</si>
  <si>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</si>
  <si>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</si>
  <si>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</si>
  <si>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</si>
  <si>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</si>
  <si>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</si>
  <si>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</si>
  <si>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</si>
  <si>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</si>
  <si>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</si>
  <si>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</si>
  <si>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</si>
  <si>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</si>
  <si>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</si>
  <si>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</si>
  <si>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</si>
  <si>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</si>
  <si>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</si>
  <si>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</si>
  <si>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</si>
  <si>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</si>
  <si>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</si>
  <si>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</si>
  <si>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</si>
  <si>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</si>
  <si>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</si>
  <si>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</si>
  <si>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</si>
  <si>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</si>
  <si>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</si>
  <si>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</si>
  <si>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</si>
  <si>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</si>
  <si>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</si>
  <si>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</si>
  <si>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</si>
  <si>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</si>
  <si>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</si>
  <si>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</si>
  <si>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</si>
  <si>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</si>
  <si>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</si>
  <si>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</si>
  <si>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</si>
  <si>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</si>
  <si>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</si>
  <si>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</si>
  <si>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</si>
  <si>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</si>
  <si>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</si>
  <si>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</si>
  <si>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</si>
  <si>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</si>
  <si>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</si>
  <si>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</si>
  <si>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</si>
  <si>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</si>
  <si>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</si>
  <si>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</si>
  <si>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</si>
  <si>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</si>
  <si>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</si>
  <si>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</si>
  <si>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</si>
  <si>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</si>
  <si>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</si>
  <si>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</si>
  <si>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</si>
  <si>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</si>
  <si>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</si>
  <si>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</si>
  <si>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</si>
  <si>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</si>
  <si>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</si>
  <si>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</si>
  <si>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</si>
  <si>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</si>
  <si>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</si>
  <si>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</si>
  <si>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</si>
  <si>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</si>
  <si>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</si>
  <si>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</si>
  <si>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</si>
  <si>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</si>
  <si>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</si>
  <si>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</si>
  <si>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</si>
  <si>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</si>
  <si>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</si>
  <si>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</si>
  <si>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</si>
  <si>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</si>
  <si>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</si>
  <si>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</si>
  <si>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</si>
  <si>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</si>
  <si>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</si>
  <si>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</si>
  <si>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</si>
  <si>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</si>
  <si>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</si>
  <si>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</si>
  <si>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</si>
  <si>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</si>
  <si>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</si>
  <si>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</si>
  <si>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</si>
  <si>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</si>
  <si>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</si>
  <si>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</si>
  <si>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</si>
  <si>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</si>
  <si>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</si>
  <si>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</si>
  <si>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</si>
  <si>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</si>
  <si>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</si>
  <si>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</si>
  <si>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</si>
  <si>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</si>
  <si>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</si>
  <si>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</si>
  <si>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</si>
  <si>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</si>
  <si>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</si>
  <si>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</si>
  <si>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</si>
  <si>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</si>
  <si>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</si>
  <si>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</si>
  <si>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</si>
  <si>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</si>
  <si>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</si>
  <si>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</si>
  <si>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</si>
  <si>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</si>
  <si>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</si>
  <si>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</si>
  <si>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</si>
  <si>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</si>
  <si>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</si>
  <si>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</si>
  <si>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</si>
  <si>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</si>
  <si>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</si>
  <si>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</si>
  <si>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</si>
  <si>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</si>
  <si>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</si>
  <si>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</si>
  <si>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</si>
  <si>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</si>
  <si>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</si>
  <si>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</si>
  <si>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</si>
  <si>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</si>
  <si>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</si>
  <si>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</si>
  <si>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</si>
  <si>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</si>
  <si>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</si>
  <si>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</si>
  <si>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</si>
  <si>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</si>
  <si>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</si>
  <si>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</si>
  <si>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</si>
  <si>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</si>
  <si>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</si>
  <si>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</si>
  <si>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</si>
  <si>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</si>
  <si>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</si>
  <si>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</si>
  <si>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</si>
  <si>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</si>
  <si>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</si>
  <si>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</si>
  <si>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</si>
  <si>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</si>
  <si>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</si>
  <si>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</si>
  <si>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</si>
  <si>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</si>
  <si>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</si>
  <si>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</si>
  <si>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</si>
  <si>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</si>
  <si>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</si>
  <si>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</si>
  <si>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</si>
  <si>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</si>
  <si>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</si>
  <si>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</si>
  <si>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</si>
  <si>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</si>
  <si>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</si>
  <si>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</si>
  <si>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</si>
  <si>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</si>
  <si>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</si>
  <si>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</si>
  <si>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</si>
  <si>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</si>
  <si>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</si>
  <si>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</si>
  <si>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</si>
  <si>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</si>
  <si>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</si>
  <si>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</si>
  <si>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</si>
  <si>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</si>
  <si>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</si>
  <si>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</si>
  <si>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</si>
  <si>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</si>
  <si>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</si>
  <si>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</si>
  <si>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</si>
  <si>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</si>
  <si>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</si>
  <si>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</si>
  <si>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</si>
  <si>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</si>
  <si>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</si>
  <si>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</si>
  <si>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</si>
  <si>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</si>
  <si>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</si>
  <si>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</si>
  <si>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</si>
  <si>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</si>
  <si>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</si>
  <si>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</si>
  <si>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</si>
  <si>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</si>
  <si>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</si>
  <si>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</si>
  <si>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</si>
  <si>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</si>
  <si>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</si>
  <si>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</si>
  <si>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</si>
  <si>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</si>
  <si>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</si>
  <si>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</si>
  <si>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</si>
  <si>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</si>
  <si>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</si>
  <si>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</si>
  <si>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</si>
  <si>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</si>
  <si>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</si>
  <si>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</si>
  <si>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</si>
  <si>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</si>
  <si>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</si>
  <si>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</si>
  <si>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</si>
  <si>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</si>
  <si>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</si>
  <si>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</si>
  <si>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</si>
  <si>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</si>
  <si>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</si>
  <si>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</si>
  <si>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</si>
  <si>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</si>
  <si>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</si>
  <si>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</si>
  <si>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</si>
  <si>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</si>
  <si>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</si>
  <si>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</si>
  <si>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</si>
  <si>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</si>
  <si>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</si>
  <si>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</si>
  <si>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</si>
  <si>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</si>
  <si>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</si>
  <si>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</si>
  <si>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</si>
  <si>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</si>
  <si>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</si>
  <si>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</si>
  <si>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</si>
  <si>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</si>
  <si>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</si>
  <si>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</si>
  <si>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</si>
  <si>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</si>
  <si>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</si>
  <si>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</si>
  <si>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</si>
  <si>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</si>
  <si>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</si>
  <si>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</si>
  <si>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</si>
  <si>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</si>
  <si>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</si>
  <si>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</si>
  <si>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</si>
  <si>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</si>
  <si>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</si>
  <si>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</si>
  <si>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</si>
  <si>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</si>
  <si>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</si>
  <si>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</si>
  <si>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</si>
  <si>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</si>
  <si>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</si>
  <si>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</si>
  <si>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</si>
  <si>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</si>
  <si>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</si>
  <si>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</si>
  <si>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</si>
  <si>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</si>
  <si>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</si>
  <si>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</si>
  <si>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</si>
  <si>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</si>
  <si>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</si>
  <si>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</si>
  <si>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</si>
  <si>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</si>
  <si>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</si>
  <si>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</si>
  <si>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</si>
  <si>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</si>
  <si>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</si>
  <si>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</si>
  <si>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</si>
  <si>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</si>
  <si>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</si>
  <si>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</si>
  <si>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</si>
  <si>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</si>
  <si>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</si>
  <si>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</si>
  <si>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</si>
  <si>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</si>
  <si>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</si>
  <si>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</si>
  <si>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</si>
  <si>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</si>
  <si>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</si>
  <si>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</si>
  <si>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</si>
  <si>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</si>
  <si>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</si>
  <si>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</si>
  <si>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</si>
  <si>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</si>
  <si>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</si>
  <si>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</si>
  <si>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</si>
  <si>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</si>
  <si>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</si>
  <si>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</si>
  <si>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</si>
  <si>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</si>
  <si>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</si>
  <si>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</si>
  <si>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</si>
  <si>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</si>
  <si>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</si>
  <si>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</si>
  <si>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</si>
  <si>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</si>
  <si>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</si>
  <si>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</si>
  <si>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</si>
  <si>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</si>
  <si>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</si>
  <si>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</si>
  <si>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</si>
  <si>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</si>
  <si>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</si>
  <si>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</si>
  <si>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</si>
  <si>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</si>
  <si>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</si>
  <si>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</si>
  <si>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</si>
  <si>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</si>
  <si>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</si>
  <si>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</si>
  <si>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</si>
  <si>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</si>
  <si>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</si>
  <si>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</si>
  <si>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</si>
  <si>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</si>
  <si>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</si>
  <si>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</si>
  <si>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</si>
  <si>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</si>
  <si>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</si>
  <si>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</si>
  <si>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</si>
  <si>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</si>
  <si>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</si>
  <si>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</si>
  <si>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</si>
  <si>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</si>
  <si>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</si>
  <si>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</si>
  <si>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</si>
  <si>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</si>
  <si>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</si>
  <si>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</si>
  <si>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</si>
  <si>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</si>
  <si>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</si>
  <si>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</si>
  <si>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</si>
  <si>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</si>
  <si>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</si>
  <si>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</si>
  <si>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</si>
  <si>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</si>
  <si>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</si>
  <si>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</si>
  <si>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</si>
  <si>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</si>
  <si>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</si>
  <si>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</si>
  <si>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</si>
  <si>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</si>
  <si>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</si>
  <si>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</si>
  <si>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</si>
  <si>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</si>
  <si>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</si>
  <si>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</si>
  <si>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</si>
  <si>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</si>
  <si>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</si>
  <si>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</si>
  <si>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</si>
  <si>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</si>
  <si>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</si>
  <si>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</si>
  <si>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</si>
  <si>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</si>
  <si>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</si>
  <si>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</si>
  <si>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</si>
  <si>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</si>
  <si>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</si>
  <si>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</si>
  <si>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</si>
  <si>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</si>
  <si>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</si>
  <si>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</si>
  <si>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</si>
  <si>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</si>
  <si>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</si>
  <si>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</si>
  <si>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</si>
  <si>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</si>
  <si>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</si>
  <si>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</si>
  <si>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</si>
  <si>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</si>
  <si>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</si>
  <si>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</si>
  <si>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</si>
  <si>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</si>
  <si>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</si>
  <si>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</si>
  <si>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</si>
  <si>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</si>
  <si>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</si>
  <si>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</si>
  <si>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</si>
  <si>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</si>
  <si>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</si>
  <si>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</si>
  <si>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</si>
  <si>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</si>
  <si>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</si>
  <si>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</si>
  <si>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</si>
  <si>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</si>
  <si>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</si>
  <si>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</si>
  <si>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</si>
  <si>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</si>
  <si>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</si>
  <si>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</si>
  <si>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</si>
  <si>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</si>
  <si>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</si>
  <si>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</si>
  <si>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</si>
  <si>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</si>
  <si>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</si>
  <si>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</si>
  <si>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</si>
  <si>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</si>
  <si>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</si>
  <si>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</si>
  <si>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</si>
  <si>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</si>
  <si>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</si>
  <si>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</si>
  <si>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</si>
  <si>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</si>
  <si>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</si>
  <si>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</si>
  <si>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</si>
  <si>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</si>
  <si>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</si>
  <si>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</si>
  <si>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</si>
  <si>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</si>
  <si>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</si>
  <si>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</si>
  <si>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</si>
  <si>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</si>
  <si>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</si>
  <si>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</si>
  <si>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</si>
  <si>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</si>
  <si>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</si>
  <si>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</si>
  <si>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</si>
  <si>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</si>
  <si>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</si>
  <si>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</si>
  <si>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</si>
  <si>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</si>
  <si>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</si>
  <si>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</si>
  <si>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</si>
  <si>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</si>
  <si>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</si>
  <si>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</si>
  <si>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</si>
  <si>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</si>
  <si>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</si>
  <si>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</si>
  <si>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</si>
  <si>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</si>
  <si>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</si>
  <si>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</si>
  <si>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</si>
  <si>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</si>
  <si>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</si>
  <si>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</si>
  <si>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</si>
  <si>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</si>
  <si>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</si>
  <si>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</si>
  <si>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</si>
  <si>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</si>
  <si>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</si>
  <si>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</si>
  <si>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</si>
  <si>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</si>
  <si>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</si>
  <si>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</si>
  <si>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</si>
  <si>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</si>
  <si>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</si>
  <si>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</si>
  <si>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</si>
  <si>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</si>
  <si>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</si>
  <si>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</si>
  <si>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</si>
  <si>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</si>
  <si>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</si>
  <si>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</si>
  <si>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</si>
  <si>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</si>
  <si>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</si>
  <si>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</si>
  <si>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</si>
  <si>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</si>
  <si>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</si>
  <si>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</si>
  <si>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</si>
  <si>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</si>
  <si>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</si>
  <si>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</si>
  <si>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</si>
  <si>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</si>
  <si>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</si>
  <si>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</si>
  <si>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</si>
  <si>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</si>
  <si>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</si>
  <si>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</si>
  <si>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</si>
  <si>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</si>
  <si>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</si>
  <si>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</si>
  <si>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</si>
  <si>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</si>
  <si>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</si>
  <si>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</si>
  <si>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</si>
  <si>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</si>
  <si>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</si>
  <si>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</si>
  <si>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</si>
  <si>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</si>
  <si>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</si>
  <si>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</si>
  <si>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</si>
  <si>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</si>
  <si>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</si>
  <si>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</si>
  <si>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</si>
  <si>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</si>
  <si>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</si>
  <si>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</si>
  <si>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</si>
  <si>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</si>
  <si>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</si>
  <si>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</si>
  <si>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</si>
  <si>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</si>
  <si>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</si>
  <si>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</si>
  <si>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</si>
  <si>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</si>
  <si>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</si>
  <si>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</si>
  <si>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</si>
  <si>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</si>
  <si>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</si>
  <si>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</si>
  <si>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</si>
  <si>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</si>
  <si>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</si>
  <si>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</si>
  <si>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</si>
  <si>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</si>
  <si>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</si>
  <si>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</si>
  <si>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</si>
  <si>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</si>
  <si>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</si>
  <si>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</si>
  <si>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</si>
  <si>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</si>
  <si>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</si>
  <si>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</si>
  <si>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</si>
  <si>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</si>
  <si>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</si>
  <si>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</si>
  <si>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</si>
  <si>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</si>
  <si>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</si>
  <si>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</si>
  <si>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</si>
  <si>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</si>
  <si>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</si>
  <si>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</si>
  <si>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</si>
  <si>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</si>
  <si>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</si>
  <si>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</si>
  <si>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</si>
  <si>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</si>
  <si>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</si>
  <si>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</si>
  <si>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</si>
  <si>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</si>
  <si>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</si>
  <si>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</si>
  <si>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</si>
  <si>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</si>
  <si>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</si>
  <si>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</si>
  <si>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</si>
  <si>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</si>
  <si>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</si>
  <si>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</si>
  <si>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</si>
  <si>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</si>
  <si>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</si>
  <si>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</si>
  <si>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</si>
  <si>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</si>
  <si>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</si>
  <si>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</si>
  <si>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</si>
  <si>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</si>
  <si>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</si>
  <si>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</si>
  <si>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</si>
  <si>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</si>
  <si>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</si>
  <si>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</si>
  <si>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</si>
  <si>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</si>
  <si>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</si>
  <si>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</si>
  <si>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</si>
  <si>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</si>
  <si>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</si>
  <si>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</si>
  <si>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</si>
  <si>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</si>
  <si>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</si>
  <si>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</si>
  <si>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</si>
  <si>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</si>
  <si>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</si>
  <si>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</si>
  <si>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</si>
  <si>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</si>
  <si>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</si>
  <si>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</si>
  <si>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</si>
  <si>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</si>
  <si>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</si>
  <si>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</si>
  <si>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</si>
  <si>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</si>
  <si>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</si>
  <si>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</si>
  <si>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</si>
  <si>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</si>
  <si>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</si>
  <si>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</si>
  <si>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</si>
  <si>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</si>
  <si>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</si>
  <si>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</si>
  <si>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</si>
  <si>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</si>
  <si>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</si>
  <si>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</si>
  <si>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</si>
  <si>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</si>
  <si>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</si>
  <si>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</si>
  <si>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</si>
  <si>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</si>
  <si>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</si>
  <si>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</si>
  <si>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</si>
  <si>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</si>
  <si>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</si>
  <si>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</si>
  <si>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</si>
  <si>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</si>
  <si>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</si>
  <si>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</si>
  <si>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</si>
  <si>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</si>
  <si>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</si>
  <si>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</si>
  <si>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</si>
  <si>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</si>
  <si>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</si>
  <si>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</si>
  <si>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</si>
  <si>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</si>
  <si>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</si>
  <si>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</si>
  <si>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</si>
  <si>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</si>
  <si>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</si>
  <si>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</si>
  <si>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</si>
  <si>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</si>
  <si>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</si>
  <si>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</si>
  <si>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</si>
  <si>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</si>
  <si>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</si>
  <si>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</si>
  <si>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</si>
  <si>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</si>
  <si>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</si>
  <si>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</si>
  <si>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</si>
  <si>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</si>
  <si>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</si>
  <si>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</si>
  <si>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</si>
  <si>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</si>
  <si>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</si>
  <si>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</si>
  <si>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</si>
  <si>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</si>
  <si>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</si>
  <si>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</si>
  <si>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</si>
  <si>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</si>
  <si>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</si>
  <si>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</si>
  <si>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</si>
  <si>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</si>
  <si>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</si>
  <si>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</si>
  <si>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</si>
  <si>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</si>
  <si>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</si>
  <si>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</si>
  <si>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</si>
  <si>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</si>
  <si>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</si>
  <si>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</si>
  <si>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</si>
  <si>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</si>
  <si>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</si>
  <si>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</si>
  <si>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</si>
  <si>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</si>
  <si>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</si>
  <si>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</si>
  <si>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</si>
  <si>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</si>
  <si>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</si>
  <si>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</si>
  <si>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</si>
  <si>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</si>
  <si>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</si>
  <si>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</si>
  <si>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</si>
  <si>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</si>
  <si>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</si>
  <si>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</si>
  <si>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</si>
  <si>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</si>
  <si>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</si>
  <si>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</si>
  <si>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</si>
  <si>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</si>
  <si>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</si>
  <si>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</si>
  <si>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</si>
  <si>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</si>
  <si>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</si>
  <si>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</si>
  <si>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</si>
  <si>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</si>
  <si>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</si>
  <si>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</si>
  <si>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</si>
  <si>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</si>
  <si>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</si>
  <si>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</si>
  <si>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</si>
  <si>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</si>
  <si>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</si>
  <si>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</si>
  <si>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</si>
  <si>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</si>
  <si>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</si>
  <si>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</si>
  <si>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</si>
  <si>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</si>
  <si>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</si>
  <si>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</si>
  <si>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</si>
  <si>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</si>
  <si>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</si>
  <si>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</si>
  <si>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</si>
  <si>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</si>
  <si>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</si>
  <si>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</si>
  <si>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</si>
  <si>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</si>
  <si>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</si>
  <si>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</si>
  <si>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</si>
  <si>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</si>
  <si>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</si>
  <si>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</si>
  <si>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</si>
  <si>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</si>
  <si>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</si>
  <si>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</si>
  <si>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</si>
  <si>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</si>
  <si>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</si>
  <si>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</si>
  <si>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</si>
  <si>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</si>
  <si>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</si>
  <si>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</si>
  <si>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</si>
  <si>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</si>
  <si>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</si>
  <si>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</si>
  <si>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</si>
  <si>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</si>
  <si>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</si>
  <si>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</si>
  <si>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</si>
  <si>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</si>
  <si>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</si>
  <si>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</si>
  <si>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</si>
  <si>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</si>
  <si>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</si>
  <si>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</si>
  <si>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</si>
  <si>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</si>
  <si>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</si>
  <si>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</si>
  <si>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</si>
  <si>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</si>
  <si>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</si>
  <si>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</si>
  <si>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</si>
  <si>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</si>
  <si>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</si>
  <si>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</si>
  <si>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</si>
  <si>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</si>
  <si>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</si>
  <si>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</si>
  <si>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</si>
  <si>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</si>
  <si>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</si>
  <si>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</si>
  <si>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</si>
  <si>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</si>
  <si>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</si>
  <si>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</si>
  <si>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</si>
  <si>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</si>
  <si>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</si>
  <si>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</si>
  <si>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</si>
  <si>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</si>
  <si>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</si>
  <si>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</si>
  <si>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</si>
  <si>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</si>
  <si>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</si>
  <si>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</si>
  <si>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</si>
  <si>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</si>
  <si>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</si>
  <si>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</si>
  <si>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</si>
  <si>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</si>
  <si>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</si>
  <si>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</si>
  <si>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</si>
  <si>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</si>
  <si>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</si>
  <si>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</si>
  <si>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</si>
  <si>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</si>
  <si>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</si>
  <si>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</si>
  <si>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</si>
  <si>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</si>
  <si>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</si>
  <si>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</si>
  <si>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</si>
  <si>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</si>
  <si>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</si>
  <si>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</si>
  <si>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</si>
  <si>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</si>
  <si>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</si>
  <si>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</si>
  <si>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</si>
  <si>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</si>
  <si>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</si>
  <si>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</si>
  <si>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</si>
  <si>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</si>
  <si>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</si>
  <si>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</si>
  <si>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</si>
  <si>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</si>
  <si>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</si>
  <si>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</si>
  <si>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</si>
  <si>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</si>
  <si>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</si>
  <si>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</si>
  <si>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</si>
  <si>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</si>
  <si>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</si>
  <si>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</si>
  <si>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</si>
  <si>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</si>
  <si>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</si>
  <si>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</si>
  <si>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</si>
  <si>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</si>
  <si>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</si>
  <si>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</si>
  <si>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</si>
  <si>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</si>
  <si>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</si>
  <si>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</si>
  <si>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</si>
  <si>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</si>
  <si>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</si>
  <si>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</si>
  <si>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</si>
  <si>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</si>
  <si>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</si>
  <si>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</si>
  <si>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</si>
  <si>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</si>
  <si>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</si>
  <si>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</si>
  <si>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</si>
  <si>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</si>
  <si>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</si>
  <si>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</si>
  <si>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</si>
  <si>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</si>
  <si>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</si>
  <si>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</si>
  <si>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</si>
  <si>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</si>
  <si>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</si>
  <si>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</si>
  <si>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</si>
  <si>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</si>
  <si>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</si>
  <si>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</si>
  <si>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</si>
  <si>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</si>
  <si>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</si>
  <si>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</si>
  <si>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</si>
  <si>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</si>
  <si>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</si>
  <si>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</si>
  <si>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</si>
  <si>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</si>
  <si>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</si>
  <si>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</si>
  <si>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</si>
  <si>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</si>
  <si>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</si>
  <si>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</si>
  <si>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</si>
  <si>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</si>
  <si>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</si>
  <si>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</si>
  <si>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</si>
  <si>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</si>
  <si>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</si>
  <si>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</si>
  <si>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</si>
  <si>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</si>
  <si>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</si>
  <si>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</si>
  <si>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</si>
  <si>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</si>
  <si>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</si>
  <si>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</si>
  <si>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</si>
  <si>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</si>
  <si>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</si>
  <si>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</si>
  <si>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</si>
  <si>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</si>
  <si>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</si>
  <si>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</si>
  <si>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</si>
  <si>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</si>
  <si>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</si>
  <si>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</si>
  <si>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</si>
  <si>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</si>
  <si>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</si>
  <si>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</si>
  <si>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</si>
  <si>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</si>
  <si>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</si>
  <si>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</si>
  <si>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</si>
  <si>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</si>
  <si>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</si>
  <si>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</si>
  <si>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</si>
  <si>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</si>
  <si>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</si>
  <si>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</si>
  <si>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</si>
  <si>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</si>
  <si>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</si>
  <si>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</si>
  <si>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</si>
  <si>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</si>
  <si>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</si>
  <si>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</si>
  <si>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</si>
  <si>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</si>
  <si>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</si>
  <si>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</si>
  <si>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</si>
  <si>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</si>
  <si>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</si>
  <si>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</si>
  <si>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</si>
  <si>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</si>
  <si>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</si>
  <si>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</si>
  <si>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</si>
  <si>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</si>
  <si>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</si>
  <si>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</si>
  <si>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</si>
  <si>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</si>
  <si>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</si>
  <si>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</si>
  <si>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</si>
  <si>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</si>
  <si>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</si>
  <si>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</si>
  <si>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</si>
  <si>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</si>
  <si>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</si>
  <si>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</si>
  <si>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</si>
  <si>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</si>
  <si>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</si>
  <si>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</si>
  <si>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</si>
  <si>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</si>
  <si>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</si>
  <si>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</si>
  <si>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</si>
  <si>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</si>
  <si>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</si>
  <si>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</si>
  <si>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</si>
  <si>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</si>
  <si>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</si>
  <si>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</si>
  <si>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</si>
  <si>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</si>
  <si>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</si>
  <si>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</si>
  <si>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</si>
  <si>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</si>
  <si>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</si>
  <si>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</si>
  <si>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</si>
  <si>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</si>
  <si>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</si>
  <si>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</si>
  <si>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</si>
  <si>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</si>
  <si>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</si>
  <si>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</si>
  <si>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</si>
  <si>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</si>
  <si>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</si>
  <si>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</si>
  <si>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</si>
  <si>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</si>
  <si>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</si>
  <si>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</si>
  <si>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</si>
  <si>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</si>
  <si>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</si>
  <si>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</si>
  <si>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</si>
  <si>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</si>
  <si>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</si>
  <si>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</si>
  <si>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</si>
  <si>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</si>
  <si>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</si>
  <si>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</si>
  <si>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</si>
  <si>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</si>
  <si>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</si>
  <si>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</si>
  <si>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</si>
  <si>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</si>
  <si>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</si>
  <si>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</si>
  <si>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</si>
  <si>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</si>
  <si>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</si>
  <si>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</si>
  <si>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</si>
  <si>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</si>
  <si>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</si>
  <si>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</si>
  <si>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</si>
  <si>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</si>
  <si>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</si>
  <si>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</si>
  <si>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</si>
  <si>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</si>
  <si>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</si>
  <si>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</si>
  <si>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</si>
  <si>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</si>
  <si>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</si>
  <si>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</si>
  <si>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</si>
  <si>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</si>
  <si>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</si>
  <si>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</si>
  <si>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</si>
  <si>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</si>
  <si>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</si>
  <si>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</si>
  <si>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</si>
  <si>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</si>
  <si>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</si>
  <si>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</si>
  <si>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</si>
  <si>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</si>
  <si>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</si>
  <si>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</si>
  <si>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</si>
  <si>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</si>
  <si>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</si>
  <si>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</si>
  <si>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</si>
  <si>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</si>
  <si>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</si>
  <si>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</si>
  <si>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</si>
  <si>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</si>
  <si>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</si>
  <si>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</si>
  <si>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</si>
  <si>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</si>
  <si>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</si>
  <si>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</si>
  <si>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</si>
  <si>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</si>
  <si>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</si>
  <si>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</si>
  <si>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</si>
  <si>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</si>
  <si>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</si>
  <si>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</si>
  <si>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</si>
  <si>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</si>
  <si>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</si>
  <si>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</si>
  <si>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</si>
  <si>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</si>
  <si>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</si>
  <si>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</si>
  <si>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</si>
  <si>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</si>
  <si>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</si>
  <si>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</si>
  <si>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</si>
  <si>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</si>
  <si>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</si>
  <si>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</si>
  <si>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</si>
  <si>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</si>
  <si>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</si>
  <si>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</si>
  <si>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</si>
  <si>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</si>
  <si>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</si>
  <si>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</si>
  <si>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</si>
  <si>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</si>
  <si>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</si>
  <si>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</si>
  <si>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</si>
  <si>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</si>
  <si>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</si>
  <si>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</si>
  <si>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</si>
  <si>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</si>
  <si>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</si>
  <si>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</si>
  <si>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</si>
  <si>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</si>
  <si>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</si>
  <si>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</si>
  <si>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</si>
  <si>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</si>
  <si>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</si>
  <si>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</si>
  <si>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</si>
  <si>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</si>
  <si>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</si>
  <si>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</si>
  <si>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</si>
  <si>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</si>
  <si>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</si>
  <si>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</si>
  <si>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</si>
  <si>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</si>
  <si>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</si>
  <si>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</si>
  <si>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</si>
  <si>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</si>
  <si>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</si>
  <si>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</si>
  <si>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</si>
  <si>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</si>
  <si>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</si>
  <si>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</si>
  <si>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</si>
  <si>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</si>
  <si>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</si>
  <si>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</si>
  <si>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</si>
  <si>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</si>
  <si>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</si>
  <si>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</si>
  <si>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</si>
  <si>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</si>
  <si>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</si>
  <si>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</si>
  <si>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</si>
  <si>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</si>
  <si>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</si>
  <si>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</si>
  <si>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</si>
  <si>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</si>
  <si>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</si>
  <si>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</si>
  <si>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</si>
  <si>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</si>
  <si>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</si>
  <si>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</si>
  <si>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</si>
  <si>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</si>
  <si>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</si>
  <si>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</si>
  <si>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</si>
  <si>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</si>
  <si>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</si>
  <si>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</si>
  <si>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</si>
  <si>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</si>
  <si>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</si>
  <si>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</si>
  <si>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</si>
  <si>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</si>
  <si>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</si>
  <si>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</si>
  <si>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</si>
  <si>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</si>
  <si>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</si>
  <si>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</si>
  <si>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</si>
  <si>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</si>
  <si>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</si>
  <si>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</si>
  <si>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</si>
  <si>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</si>
  <si>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</si>
  <si>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</si>
  <si>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</si>
  <si>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</si>
  <si>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</si>
  <si>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</si>
  <si>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</si>
  <si>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</si>
  <si>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</si>
  <si>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</si>
  <si>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</si>
  <si>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</si>
  <si>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</si>
  <si>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</si>
  <si>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</si>
  <si>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</si>
  <si>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</si>
  <si>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</si>
  <si>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</si>
  <si>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</si>
  <si>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</si>
  <si>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</si>
  <si>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</si>
  <si>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</si>
  <si>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</si>
  <si>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</si>
  <si>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</si>
  <si>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</si>
  <si>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</si>
  <si>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</si>
  <si>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</si>
  <si>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</si>
  <si>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</si>
  <si>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</si>
  <si>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</si>
  <si>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</si>
  <si>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</si>
  <si>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</si>
  <si>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</si>
  <si>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</si>
  <si>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</si>
  <si>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</si>
  <si>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</si>
  <si>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</si>
  <si>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</si>
  <si>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</si>
  <si>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</si>
  <si>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</si>
  <si>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</si>
  <si>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</si>
  <si>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</si>
  <si>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</si>
  <si>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</si>
  <si>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</si>
  <si>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</si>
  <si>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</si>
  <si>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</si>
  <si>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</si>
  <si>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</si>
  <si>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</si>
  <si>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</si>
  <si>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</si>
  <si>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</si>
  <si>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</si>
  <si>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</si>
  <si>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</si>
  <si>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</si>
  <si>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</si>
  <si>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</si>
  <si>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</si>
  <si>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</si>
  <si>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</si>
  <si>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</si>
  <si>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</si>
  <si>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</si>
  <si>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</si>
  <si>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</si>
  <si>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</si>
  <si>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</si>
  <si>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</si>
  <si>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</si>
  <si>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</si>
  <si>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</si>
  <si>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</si>
  <si>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</si>
  <si>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</si>
  <si>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</si>
  <si>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</si>
  <si>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</si>
  <si>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</si>
  <si>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</si>
  <si>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</si>
  <si>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</si>
  <si>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</si>
  <si>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</si>
  <si>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</si>
  <si>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</si>
  <si>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</si>
  <si>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</si>
  <si>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</si>
  <si>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</si>
  <si>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</si>
  <si>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</si>
  <si>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</si>
  <si>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</si>
  <si>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</si>
  <si>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</si>
  <si>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</si>
  <si>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</si>
  <si>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</si>
  <si>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</si>
  <si>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</si>
  <si>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</si>
  <si>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</si>
  <si>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</si>
  <si>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</si>
  <si>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</si>
  <si>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</si>
  <si>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</si>
  <si>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</si>
  <si>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</si>
  <si>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</si>
  <si>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</si>
  <si>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</si>
  <si>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</si>
  <si>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</si>
  <si>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</si>
  <si>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</si>
  <si>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</si>
  <si>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</si>
  <si>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</si>
  <si>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</si>
  <si>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</si>
  <si>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</si>
  <si>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</si>
  <si>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</si>
  <si>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</si>
  <si>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</si>
  <si>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</si>
  <si>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</si>
  <si>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</si>
  <si>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</si>
  <si>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</si>
  <si>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</si>
  <si>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</si>
  <si>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</si>
  <si>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</si>
  <si>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</si>
  <si>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</si>
  <si>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</si>
  <si>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</si>
  <si>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</si>
  <si>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</si>
  <si>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</si>
  <si>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</si>
  <si>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</si>
  <si>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</si>
  <si>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</si>
  <si>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</si>
  <si>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</si>
  <si>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</si>
  <si>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</si>
  <si>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</si>
  <si>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</si>
  <si>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</si>
  <si>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</si>
  <si>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</si>
  <si>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</si>
  <si>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</si>
  <si>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</si>
  <si>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</si>
  <si>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</si>
  <si>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</si>
  <si>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</si>
  <si>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</si>
  <si>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</si>
  <si>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</si>
  <si>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</si>
  <si>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</si>
  <si>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</si>
  <si>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</si>
  <si>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</si>
  <si>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</si>
  <si>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</si>
  <si>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</si>
  <si>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</si>
  <si>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</si>
  <si>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</si>
  <si>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</si>
  <si>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</si>
  <si>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</si>
  <si>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</si>
  <si>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</si>
  <si>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</si>
  <si>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</si>
  <si>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</si>
  <si>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</si>
  <si>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</si>
  <si>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</si>
  <si>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</si>
  <si>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</si>
  <si>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</si>
  <si>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</si>
  <si>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</si>
  <si>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</si>
  <si>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</si>
  <si>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</si>
  <si>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</si>
  <si>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</si>
  <si>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</si>
  <si>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</si>
  <si>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</si>
  <si>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</si>
  <si>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</si>
  <si>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</si>
  <si>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</si>
  <si>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</si>
  <si>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</si>
  <si>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</si>
  <si>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</si>
  <si>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</si>
  <si>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</si>
  <si>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</si>
  <si>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</si>
  <si>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</si>
  <si>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</si>
  <si>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</si>
  <si>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</si>
  <si>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</si>
  <si>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</si>
  <si>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</si>
  <si>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</si>
  <si>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</si>
  <si>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</si>
  <si>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</si>
  <si>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</si>
  <si>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</si>
  <si>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</si>
  <si>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</si>
  <si>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</si>
  <si>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</si>
  <si>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</si>
  <si>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</si>
  <si>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</si>
  <si>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</si>
  <si>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</si>
  <si>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</si>
  <si>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</si>
  <si>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</si>
  <si>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</si>
  <si>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</si>
  <si>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</si>
  <si>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</si>
  <si>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</si>
  <si>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</si>
  <si>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</si>
  <si>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</si>
  <si>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</si>
  <si>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</si>
  <si>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</si>
  <si>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</si>
  <si>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</si>
  <si>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</si>
  <si>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</si>
  <si>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</si>
  <si>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</si>
  <si>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</si>
  <si>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</si>
  <si>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</si>
  <si>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</si>
  <si>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</si>
  <si>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</si>
  <si>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</si>
  <si>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</si>
  <si>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</si>
  <si>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</si>
  <si>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</si>
  <si>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</si>
  <si>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</si>
  <si>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</si>
  <si>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</si>
  <si>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</si>
  <si>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</si>
  <si>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</si>
  <si>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</si>
  <si>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</si>
  <si>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</si>
  <si>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</si>
  <si>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</si>
  <si>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</si>
  <si>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</si>
  <si>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</si>
  <si>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</si>
  <si>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</si>
  <si>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</si>
  <si>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</si>
  <si>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</si>
  <si>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</si>
  <si>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</si>
  <si>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</si>
  <si>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</si>
  <si>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</si>
  <si>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</si>
  <si>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</si>
  <si>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</si>
  <si>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</si>
  <si>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</si>
  <si>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</si>
  <si>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</si>
  <si>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</si>
  <si>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</si>
  <si>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</si>
  <si>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</si>
  <si>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</si>
  <si>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</si>
  <si>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</si>
  <si>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</si>
  <si>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</si>
  <si>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</si>
  <si>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</si>
  <si>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</si>
  <si>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</si>
  <si>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</si>
  <si>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</si>
  <si>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</si>
  <si>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</si>
  <si>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</si>
  <si>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</si>
  <si>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</si>
  <si>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</si>
  <si>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</si>
  <si>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</si>
  <si>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</si>
  <si>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</si>
  <si>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</si>
  <si>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</si>
  <si>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</si>
  <si>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</si>
  <si>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</si>
  <si>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</si>
  <si>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</si>
  <si>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</si>
  <si>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</si>
  <si>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</si>
  <si>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</si>
  <si>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</si>
  <si>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</si>
  <si>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</si>
  <si>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</si>
  <si>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</si>
  <si>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</si>
  <si>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</si>
  <si>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</si>
  <si>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</si>
  <si>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</si>
  <si>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</si>
  <si>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</si>
  <si>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</si>
  <si>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</si>
  <si>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</si>
  <si>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</si>
  <si>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</si>
  <si>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</si>
  <si>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</si>
  <si>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</si>
  <si>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</si>
  <si>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</si>
  <si>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</si>
  <si>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</si>
  <si>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</si>
  <si>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</si>
  <si>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</si>
  <si>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</si>
  <si>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</si>
  <si>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</si>
  <si>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</si>
  <si>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</si>
  <si>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</si>
  <si>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</si>
  <si>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</si>
  <si>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</si>
  <si>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</si>
  <si>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</si>
  <si>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</si>
  <si>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</si>
  <si>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</si>
  <si>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</si>
  <si>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</si>
  <si>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</si>
  <si>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</si>
  <si>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</si>
  <si>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</si>
  <si>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</si>
  <si>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</si>
  <si>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</si>
  <si>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</si>
  <si>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</si>
  <si>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</si>
  <si>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</si>
  <si>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</si>
  <si>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</si>
  <si>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</si>
  <si>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</si>
  <si>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</si>
  <si>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</si>
  <si>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</si>
  <si>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</si>
  <si>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</si>
  <si>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</si>
  <si>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</si>
  <si>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</si>
  <si>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</si>
  <si>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</si>
  <si>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</si>
  <si>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</si>
  <si>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</si>
  <si>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</si>
  <si>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</si>
  <si>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</si>
  <si>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</si>
  <si>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</si>
  <si>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</si>
  <si>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</si>
  <si>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</si>
  <si>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</si>
  <si>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</si>
  <si>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</si>
  <si>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</si>
  <si>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</si>
  <si>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</si>
  <si>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</si>
  <si>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</si>
  <si>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</si>
  <si>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</si>
  <si>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</si>
  <si>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</si>
  <si>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</si>
  <si>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</si>
  <si>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</si>
  <si>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</si>
  <si>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</si>
  <si>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</si>
  <si>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</si>
  <si>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</si>
  <si>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</si>
  <si>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</si>
  <si>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</si>
  <si>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</si>
  <si>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</si>
  <si>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Оратівський районний суд Вінницької області</t>
  </si>
  <si>
    <t>22600.смт. Оратів.вул. Героїв Майдану 86/6</t>
  </si>
  <si>
    <t/>
  </si>
  <si>
    <t>В.Г. Тимофієв</t>
  </si>
  <si>
    <t>Т.В. Кулик</t>
  </si>
  <si>
    <t>(04330) 2-15-59</t>
  </si>
  <si>
    <t>inbox@or.vn.court.gov.ua</t>
  </si>
  <si>
    <t>4 січня 2024 року</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</si>
</sst>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2361</v>
      </c>
      <c r="E38" s="126"/>
      <c r="F38" s="126"/>
      <c r="G38" s="126"/>
      <c r="H38" s="127"/>
    </row>
    <row r="39" spans="1:8" ht="12.75" customHeight="1">
      <c r="A39" s="49"/>
      <c r="B39" s="51"/>
      <c r="D39" s="45"/>
      <c r="E39" s="45"/>
      <c r="F39" s="45"/>
      <c r="G39" s="45"/>
      <c r="H39" s="52"/>
    </row>
    <row r="40" spans="1:8" ht="12.75" customHeight="1">
      <c r="A40" s="49"/>
      <c r="B40" s="51" t="s">
        <v>2175</v>
      </c>
      <c r="D40" s="128" t="s">
        <v>2362</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&amp;LADF1137E&amp;C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8</v>
      </c>
      <c r="E8" s="32">
        <f>SUM(E9:E446)</f>
        <v>0</v>
      </c>
      <c r="F8" s="32">
        <f>SUM(F9:F446)</f>
        <v>0</v>
      </c>
      <c r="G8" s="32">
        <f>SUM(G9:G446)</f>
        <v>8</v>
      </c>
      <c r="H8" s="32">
        <f>SUM(H9:H446)</f>
        <v>0</v>
      </c>
      <c r="I8" s="32">
        <f>SUM(J8:M8)</f>
        <v>41</v>
      </c>
      <c r="J8" s="32">
        <f>SUM(J9:J446)</f>
        <v>15</v>
      </c>
      <c r="K8" s="32">
        <f>SUM(K9:K446)</f>
        <v>0</v>
      </c>
      <c r="L8" s="32">
        <f>SUM(L9:L446)</f>
        <v>26</v>
      </c>
      <c r="M8" s="32">
        <f>SUM(M9:M446)</f>
        <v>0</v>
      </c>
      <c r="N8" s="32">
        <f>SUM(O8:R8)</f>
        <v>36</v>
      </c>
      <c r="O8" s="32">
        <f>SUM(O9:O446)</f>
        <v>15</v>
      </c>
      <c r="P8" s="32">
        <f>SUM(P9:P446)</f>
        <v>0</v>
      </c>
      <c r="Q8" s="32">
        <f>SUM(Q9:Q446)</f>
        <v>21</v>
      </c>
      <c r="R8" s="32">
        <f>SUM(R9:R446)</f>
        <v>0</v>
      </c>
      <c r="S8" s="32">
        <f>SUM(T8:W8)</f>
        <v>13</v>
      </c>
      <c r="T8" s="32">
        <f>SUM(T9:T446)</f>
        <v>0</v>
      </c>
      <c r="U8" s="32">
        <f>SUM(U9:U446)</f>
        <v>0</v>
      </c>
      <c r="V8" s="32">
        <f>SUM(V9:V446)</f>
        <v>13</v>
      </c>
      <c r="W8" s="32">
        <f>SUM(W9:W446)</f>
        <v>0</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hidden="1">
      <c r="A21" s="88">
        <v>411010201</v>
      </c>
      <c r="B21" s="42" t="s">
        <v>22</v>
      </c>
      <c r="C21" s="97"/>
      <c r="D21" s="40"/>
      <c r="E21" s="40"/>
      <c r="F21" s="40"/>
      <c r="G21" s="40"/>
      <c r="H21" s="40"/>
      <c r="I21" s="40"/>
      <c r="J21" s="40"/>
      <c r="K21" s="40"/>
      <c r="L21" s="40"/>
      <c r="M21" s="40"/>
      <c r="N21" s="40"/>
      <c r="O21" s="40"/>
      <c r="P21" s="40"/>
      <c r="Q21" s="40"/>
      <c r="R21" s="40"/>
      <c r="S21" s="40"/>
      <c r="T21" s="40"/>
      <c r="U21" s="40"/>
      <c r="V21" s="40"/>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c r="E27" s="40"/>
      <c r="F27" s="40"/>
      <c r="G27" s="40"/>
      <c r="H27" s="40"/>
      <c r="I27" s="40">
        <v>2</v>
      </c>
      <c r="J27" s="40"/>
      <c r="K27" s="40"/>
      <c r="L27" s="40">
        <v>2</v>
      </c>
      <c r="M27" s="40"/>
      <c r="N27" s="40"/>
      <c r="O27" s="40"/>
      <c r="P27" s="40"/>
      <c r="Q27" s="40"/>
      <c r="R27" s="40"/>
      <c r="S27" s="40">
        <v>2</v>
      </c>
      <c r="T27" s="40"/>
      <c r="U27" s="40"/>
      <c r="V27" s="40">
        <v>2</v>
      </c>
      <c r="W27" s="40"/>
      <c r="X27" s="39">
        <v>765</v>
      </c>
      <c r="Y27" s="103"/>
      <c r="Z27" s="103"/>
    </row>
    <row r="28" spans="1:26" s="41" customFormat="1" ht="12.75">
      <c r="A28" s="88">
        <v>411010208</v>
      </c>
      <c r="B28" s="42" t="s">
        <v>29</v>
      </c>
      <c r="C28" s="97"/>
      <c r="D28" s="40"/>
      <c r="E28" s="40"/>
      <c r="F28" s="40"/>
      <c r="G28" s="40"/>
      <c r="H28" s="40"/>
      <c r="I28" s="40">
        <v>1</v>
      </c>
      <c r="J28" s="40">
        <v>1</v>
      </c>
      <c r="K28" s="40"/>
      <c r="L28" s="40"/>
      <c r="M28" s="40"/>
      <c r="N28" s="40">
        <v>1</v>
      </c>
      <c r="O28" s="40">
        <v>1</v>
      </c>
      <c r="P28" s="40"/>
      <c r="Q28" s="40"/>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1</v>
      </c>
      <c r="E31" s="40"/>
      <c r="F31" s="40"/>
      <c r="G31" s="40">
        <v>1</v>
      </c>
      <c r="H31" s="40"/>
      <c r="I31" s="40">
        <v>11</v>
      </c>
      <c r="J31" s="40">
        <v>10</v>
      </c>
      <c r="K31" s="40"/>
      <c r="L31" s="40">
        <v>1</v>
      </c>
      <c r="M31" s="40"/>
      <c r="N31" s="40">
        <v>11</v>
      </c>
      <c r="O31" s="40">
        <v>10</v>
      </c>
      <c r="P31" s="40"/>
      <c r="Q31" s="40">
        <v>1</v>
      </c>
      <c r="R31" s="40"/>
      <c r="S31" s="40">
        <v>1</v>
      </c>
      <c r="T31" s="40"/>
      <c r="U31" s="40"/>
      <c r="V31" s="40">
        <v>1</v>
      </c>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c r="A35" s="88">
        <v>411010215</v>
      </c>
      <c r="B35" s="42" t="s">
        <v>35</v>
      </c>
      <c r="C35" s="97"/>
      <c r="D35" s="40"/>
      <c r="E35" s="40"/>
      <c r="F35" s="40"/>
      <c r="G35" s="40"/>
      <c r="H35" s="40"/>
      <c r="I35" s="40">
        <v>1</v>
      </c>
      <c r="J35" s="40"/>
      <c r="K35" s="40"/>
      <c r="L35" s="40">
        <v>1</v>
      </c>
      <c r="M35" s="40"/>
      <c r="N35" s="40">
        <v>1</v>
      </c>
      <c r="O35" s="40"/>
      <c r="P35" s="40"/>
      <c r="Q35" s="40">
        <v>1</v>
      </c>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c r="A47" s="88">
        <v>411010227</v>
      </c>
      <c r="B47" s="42" t="s">
        <v>47</v>
      </c>
      <c r="C47" s="97"/>
      <c r="D47" s="40"/>
      <c r="E47" s="40"/>
      <c r="F47" s="40"/>
      <c r="G47" s="40"/>
      <c r="H47" s="40"/>
      <c r="I47" s="40">
        <v>1</v>
      </c>
      <c r="J47" s="40"/>
      <c r="K47" s="40"/>
      <c r="L47" s="40">
        <v>1</v>
      </c>
      <c r="M47" s="40"/>
      <c r="N47" s="40"/>
      <c r="O47" s="40"/>
      <c r="P47" s="40"/>
      <c r="Q47" s="40"/>
      <c r="R47" s="40"/>
      <c r="S47" s="40">
        <v>1</v>
      </c>
      <c r="T47" s="40"/>
      <c r="U47" s="40"/>
      <c r="V47" s="40">
        <v>1</v>
      </c>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hidden="1">
      <c r="A53" s="88">
        <v>411010233</v>
      </c>
      <c r="B53" s="42" t="s">
        <v>53</v>
      </c>
      <c r="C53" s="97"/>
      <c r="D53" s="40"/>
      <c r="E53" s="40"/>
      <c r="F53" s="40"/>
      <c r="G53" s="40"/>
      <c r="H53" s="40"/>
      <c r="I53" s="40"/>
      <c r="J53" s="40"/>
      <c r="K53" s="40"/>
      <c r="L53" s="40"/>
      <c r="M53" s="40"/>
      <c r="N53" s="40"/>
      <c r="O53" s="40"/>
      <c r="P53" s="40"/>
      <c r="Q53" s="40"/>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2</v>
      </c>
      <c r="E106" s="40"/>
      <c r="F106" s="40"/>
      <c r="G106" s="40">
        <v>2</v>
      </c>
      <c r="H106" s="40"/>
      <c r="I106" s="40">
        <v>8</v>
      </c>
      <c r="J106" s="40"/>
      <c r="K106" s="40"/>
      <c r="L106" s="40">
        <v>8</v>
      </c>
      <c r="M106" s="40"/>
      <c r="N106" s="40">
        <v>7</v>
      </c>
      <c r="O106" s="40"/>
      <c r="P106" s="40"/>
      <c r="Q106" s="40">
        <v>7</v>
      </c>
      <c r="R106" s="40"/>
      <c r="S106" s="40">
        <v>3</v>
      </c>
      <c r="T106" s="40"/>
      <c r="U106" s="40"/>
      <c r="V106" s="40">
        <v>3</v>
      </c>
      <c r="W106" s="40"/>
      <c r="X106" s="39">
        <v>400</v>
      </c>
      <c r="Y106" s="103"/>
      <c r="Z106" s="103"/>
    </row>
    <row r="107" spans="1:26" s="41" customFormat="1" ht="12.75" hidden="1">
      <c r="A107" s="88">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c r="A111" s="88">
        <v>411010606</v>
      </c>
      <c r="B111" s="42" t="s">
        <v>109</v>
      </c>
      <c r="C111" s="97"/>
      <c r="D111" s="40"/>
      <c r="E111" s="40"/>
      <c r="F111" s="40"/>
      <c r="G111" s="40"/>
      <c r="H111" s="40"/>
      <c r="I111" s="40">
        <v>1</v>
      </c>
      <c r="J111" s="40"/>
      <c r="K111" s="40"/>
      <c r="L111" s="40">
        <v>1</v>
      </c>
      <c r="M111" s="40"/>
      <c r="N111" s="40">
        <v>1</v>
      </c>
      <c r="O111" s="40"/>
      <c r="P111" s="40"/>
      <c r="Q111" s="40">
        <v>1</v>
      </c>
      <c r="R111" s="40"/>
      <c r="S111" s="40"/>
      <c r="T111" s="40"/>
      <c r="U111" s="40"/>
      <c r="V111" s="40"/>
      <c r="W111" s="40"/>
      <c r="X111" s="39">
        <v>500</v>
      </c>
      <c r="Y111" s="103"/>
      <c r="Z111" s="103"/>
    </row>
    <row r="112" spans="1:26" s="41" customFormat="1" ht="12.75" customHeight="1" hidden="1">
      <c r="A112" s="88">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hidden="1">
      <c r="A201" s="88">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2</v>
      </c>
      <c r="E235" s="40"/>
      <c r="F235" s="40"/>
      <c r="G235" s="40">
        <v>2</v>
      </c>
      <c r="H235" s="40"/>
      <c r="I235" s="40">
        <v>1</v>
      </c>
      <c r="J235" s="40"/>
      <c r="K235" s="40"/>
      <c r="L235" s="40">
        <v>1</v>
      </c>
      <c r="M235" s="40"/>
      <c r="N235" s="40">
        <v>1</v>
      </c>
      <c r="O235" s="40"/>
      <c r="P235" s="40"/>
      <c r="Q235" s="40">
        <v>1</v>
      </c>
      <c r="R235" s="40"/>
      <c r="S235" s="40">
        <v>2</v>
      </c>
      <c r="T235" s="40"/>
      <c r="U235" s="40"/>
      <c r="V235" s="40">
        <v>2</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c r="E238" s="40"/>
      <c r="F238" s="40"/>
      <c r="G238" s="40"/>
      <c r="H238" s="40"/>
      <c r="I238" s="40">
        <v>2</v>
      </c>
      <c r="J238" s="40"/>
      <c r="K238" s="40"/>
      <c r="L238" s="40">
        <v>2</v>
      </c>
      <c r="M238" s="40"/>
      <c r="N238" s="40">
        <v>1</v>
      </c>
      <c r="O238" s="40"/>
      <c r="P238" s="40"/>
      <c r="Q238" s="40">
        <v>1</v>
      </c>
      <c r="R238" s="40"/>
      <c r="S238" s="40">
        <v>1</v>
      </c>
      <c r="T238" s="40"/>
      <c r="U238" s="40"/>
      <c r="V238" s="40">
        <v>1</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hidden="1">
      <c r="A242" s="88">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c r="E247" s="40"/>
      <c r="F247" s="40"/>
      <c r="G247" s="40"/>
      <c r="H247" s="40"/>
      <c r="I247" s="40">
        <v>1</v>
      </c>
      <c r="J247" s="40"/>
      <c r="K247" s="40"/>
      <c r="L247" s="40">
        <v>1</v>
      </c>
      <c r="M247" s="40"/>
      <c r="N247" s="40">
        <v>1</v>
      </c>
      <c r="O247" s="40"/>
      <c r="P247" s="40"/>
      <c r="Q247" s="40">
        <v>1</v>
      </c>
      <c r="R247" s="40"/>
      <c r="S247" s="40"/>
      <c r="T247" s="40"/>
      <c r="U247" s="40"/>
      <c r="V247" s="40"/>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hidden="1">
      <c r="A262" s="88">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c r="E264" s="40"/>
      <c r="F264" s="40"/>
      <c r="G264" s="40"/>
      <c r="H264" s="40"/>
      <c r="I264" s="40">
        <v>2</v>
      </c>
      <c r="J264" s="40"/>
      <c r="K264" s="40"/>
      <c r="L264" s="40">
        <v>2</v>
      </c>
      <c r="M264" s="40"/>
      <c r="N264" s="40">
        <v>2</v>
      </c>
      <c r="O264" s="40"/>
      <c r="P264" s="40"/>
      <c r="Q264" s="40">
        <v>2</v>
      </c>
      <c r="R264" s="40"/>
      <c r="S264" s="40"/>
      <c r="T264" s="40"/>
      <c r="U264" s="40"/>
      <c r="V264" s="40"/>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c r="A324" s="88">
        <v>411011525</v>
      </c>
      <c r="B324" s="42" t="s">
        <v>311</v>
      </c>
      <c r="C324" s="97"/>
      <c r="D324" s="40"/>
      <c r="E324" s="40"/>
      <c r="F324" s="40"/>
      <c r="G324" s="40"/>
      <c r="H324" s="40"/>
      <c r="I324" s="40">
        <v>1</v>
      </c>
      <c r="J324" s="40">
        <v>1</v>
      </c>
      <c r="K324" s="40"/>
      <c r="L324" s="40"/>
      <c r="M324" s="40"/>
      <c r="N324" s="40">
        <v>1</v>
      </c>
      <c r="O324" s="40">
        <v>1</v>
      </c>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313</v>
      </c>
      <c r="C326" s="97"/>
      <c r="D326" s="40">
        <v>2</v>
      </c>
      <c r="E326" s="40"/>
      <c r="F326" s="40"/>
      <c r="G326" s="40">
        <v>2</v>
      </c>
      <c r="H326" s="40"/>
      <c r="I326" s="40">
        <v>7</v>
      </c>
      <c r="J326" s="40">
        <v>2</v>
      </c>
      <c r="K326" s="40"/>
      <c r="L326" s="40">
        <v>5</v>
      </c>
      <c r="M326" s="40"/>
      <c r="N326" s="40">
        <v>8</v>
      </c>
      <c r="O326" s="40">
        <v>2</v>
      </c>
      <c r="P326" s="40"/>
      <c r="Q326" s="40">
        <v>6</v>
      </c>
      <c r="R326" s="40"/>
      <c r="S326" s="40">
        <v>1</v>
      </c>
      <c r="T326" s="40"/>
      <c r="U326" s="40"/>
      <c r="V326" s="40">
        <v>1</v>
      </c>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c r="A347" s="88">
        <v>411011708</v>
      </c>
      <c r="B347" s="42" t="s">
        <v>334</v>
      </c>
      <c r="C347" s="97"/>
      <c r="D347" s="40"/>
      <c r="E347" s="40"/>
      <c r="F347" s="40"/>
      <c r="G347" s="40"/>
      <c r="H347" s="40"/>
      <c r="I347" s="40">
        <v>1</v>
      </c>
      <c r="J347" s="40"/>
      <c r="K347" s="40"/>
      <c r="L347" s="40">
        <v>1</v>
      </c>
      <c r="M347" s="40"/>
      <c r="N347" s="40"/>
      <c r="O347" s="40"/>
      <c r="P347" s="40"/>
      <c r="Q347" s="40"/>
      <c r="R347" s="40"/>
      <c r="S347" s="40">
        <v>1</v>
      </c>
      <c r="T347" s="40"/>
      <c r="U347" s="40"/>
      <c r="V347" s="40">
        <v>1</v>
      </c>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338</v>
      </c>
      <c r="C351" s="97"/>
      <c r="D351" s="40">
        <v>1</v>
      </c>
      <c r="E351" s="40"/>
      <c r="F351" s="40"/>
      <c r="G351" s="40">
        <v>1</v>
      </c>
      <c r="H351" s="40"/>
      <c r="I351" s="40"/>
      <c r="J351" s="40"/>
      <c r="K351" s="40"/>
      <c r="L351" s="40"/>
      <c r="M351" s="40"/>
      <c r="N351" s="40"/>
      <c r="O351" s="40"/>
      <c r="P351" s="40"/>
      <c r="Q351" s="40"/>
      <c r="R351" s="40"/>
      <c r="S351" s="40">
        <v>1</v>
      </c>
      <c r="T351" s="40"/>
      <c r="U351" s="40"/>
      <c r="V351" s="40">
        <v>1</v>
      </c>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c r="A380" s="88">
        <v>411011820</v>
      </c>
      <c r="B380" s="42" t="s">
        <v>364</v>
      </c>
      <c r="C380" s="97"/>
      <c r="D380" s="40"/>
      <c r="E380" s="40"/>
      <c r="F380" s="40"/>
      <c r="G380" s="40"/>
      <c r="H380" s="40"/>
      <c r="I380" s="40">
        <v>1</v>
      </c>
      <c r="J380" s="40">
        <v>1</v>
      </c>
      <c r="K380" s="40"/>
      <c r="L380" s="40"/>
      <c r="M380" s="40"/>
      <c r="N380" s="40">
        <v>1</v>
      </c>
      <c r="O380" s="40">
        <v>1</v>
      </c>
      <c r="P380" s="40"/>
      <c r="Q380" s="40"/>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547</v>
      </c>
      <c r="Y445" s="103"/>
      <c r="Z445" s="103"/>
    </row>
    <row r="446" spans="1:24" ht="12.75" customHeight="1" hidden="1">
      <c r="A446" s="89">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443</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hidden="1">
      <c r="A478" s="88">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hidden="1">
      <c r="A480" s="88">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03"/>
    </row>
    <row r="481" spans="1:26" s="41" customFormat="1" ht="12.75" hidden="1">
      <c r="A481" s="88">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hidden="1">
      <c r="A483" s="88">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hidden="1">
      <c r="A497" s="88">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110</v>
      </c>
      <c r="Y497" s="103"/>
      <c r="Z497" s="103"/>
    </row>
    <row r="498" spans="1:26" s="41" customFormat="1" ht="25.5" hidden="1">
      <c r="A498" s="88">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hidden="1">
      <c r="A500" s="88">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hidden="1">
      <c r="A504" s="88">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6"/>
      <c r="D508" s="32">
        <f>SUM(E508:H508)</f>
        <v>2</v>
      </c>
      <c r="E508" s="32">
        <f>SUM(E509:E538)</f>
        <v>0</v>
      </c>
      <c r="F508" s="32">
        <f>SUM(F509:F538)</f>
        <v>0</v>
      </c>
      <c r="G508" s="32">
        <f>SUM(G509:G538)</f>
        <v>2</v>
      </c>
      <c r="H508" s="32">
        <f>SUM(H509:H538)</f>
        <v>0</v>
      </c>
      <c r="I508" s="32">
        <f>SUM(J508:M508)</f>
        <v>15</v>
      </c>
      <c r="J508" s="32">
        <f>SUM(J509:J538)</f>
        <v>0</v>
      </c>
      <c r="K508" s="32">
        <f>SUM(K509:K538)</f>
        <v>0</v>
      </c>
      <c r="L508" s="32">
        <f>SUM(L509:L538)</f>
        <v>15</v>
      </c>
      <c r="M508" s="32">
        <f>SUM(M509:M538)</f>
        <v>0</v>
      </c>
      <c r="N508" s="32">
        <f>SUM(O508:R508)</f>
        <v>16</v>
      </c>
      <c r="O508" s="32">
        <f>SUM(O509:O538)</f>
        <v>0</v>
      </c>
      <c r="P508" s="32">
        <f>SUM(P509:P538)</f>
        <v>0</v>
      </c>
      <c r="Q508" s="32">
        <f>SUM(Q509:Q538)</f>
        <v>16</v>
      </c>
      <c r="R508" s="32">
        <f>SUM(R509:R538)</f>
        <v>0</v>
      </c>
      <c r="S508" s="32">
        <f>SUM(T508:W508)</f>
        <v>1</v>
      </c>
      <c r="T508" s="32">
        <f>SUM(T509:T538)</f>
        <v>0</v>
      </c>
      <c r="U508" s="32">
        <f>SUM(U509:U538)</f>
        <v>0</v>
      </c>
      <c r="V508" s="32">
        <f>SUM(V509:V538)</f>
        <v>1</v>
      </c>
      <c r="W508" s="32">
        <f>SUM(W509:W538)</f>
        <v>0</v>
      </c>
      <c r="X508" s="33" t="s">
        <v>1916</v>
      </c>
    </row>
    <row r="509" spans="1:24" ht="12.75" hidden="1">
      <c r="A509" s="87">
        <v>421010000</v>
      </c>
      <c r="B509" s="30" t="s">
        <v>483</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492</v>
      </c>
      <c r="C518" s="97"/>
      <c r="D518" s="6"/>
      <c r="E518" s="6"/>
      <c r="F518" s="6"/>
      <c r="G518" s="6"/>
      <c r="H518" s="6"/>
      <c r="I518" s="6">
        <v>2</v>
      </c>
      <c r="J518" s="6"/>
      <c r="K518" s="6"/>
      <c r="L518" s="6">
        <v>2</v>
      </c>
      <c r="M518" s="6"/>
      <c r="N518" s="6">
        <v>2</v>
      </c>
      <c r="O518" s="6"/>
      <c r="P518" s="6"/>
      <c r="Q518" s="6">
        <v>2</v>
      </c>
      <c r="R518" s="6"/>
      <c r="S518" s="6"/>
      <c r="T518" s="6"/>
      <c r="U518" s="6"/>
      <c r="V518" s="6"/>
      <c r="W518" s="6"/>
      <c r="X518" s="5">
        <v>160</v>
      </c>
    </row>
    <row r="519" spans="1:24" ht="25.5">
      <c r="A519" s="87">
        <v>421100010</v>
      </c>
      <c r="B519" s="30" t="s">
        <v>493</v>
      </c>
      <c r="C519" s="97"/>
      <c r="D519" s="6">
        <v>2</v>
      </c>
      <c r="E519" s="6"/>
      <c r="F519" s="6"/>
      <c r="G519" s="6">
        <v>2</v>
      </c>
      <c r="H519" s="6"/>
      <c r="I519" s="6">
        <v>7</v>
      </c>
      <c r="J519" s="6"/>
      <c r="K519" s="6"/>
      <c r="L519" s="6">
        <v>7</v>
      </c>
      <c r="M519" s="6"/>
      <c r="N519" s="6">
        <v>8</v>
      </c>
      <c r="O519" s="6"/>
      <c r="P519" s="6"/>
      <c r="Q519" s="6">
        <v>8</v>
      </c>
      <c r="R519" s="6"/>
      <c r="S519" s="6">
        <v>1</v>
      </c>
      <c r="T519" s="6"/>
      <c r="U519" s="6"/>
      <c r="V519" s="6">
        <v>1</v>
      </c>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500</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503</v>
      </c>
      <c r="C529" s="97"/>
      <c r="D529" s="40"/>
      <c r="E529" s="40"/>
      <c r="F529" s="40"/>
      <c r="G529" s="40"/>
      <c r="H529" s="40"/>
      <c r="I529" s="40">
        <v>5</v>
      </c>
      <c r="J529" s="40"/>
      <c r="K529" s="40"/>
      <c r="L529" s="40">
        <v>5</v>
      </c>
      <c r="M529" s="40"/>
      <c r="N529" s="40">
        <v>5</v>
      </c>
      <c r="O529" s="40"/>
      <c r="P529" s="40"/>
      <c r="Q529" s="40">
        <v>5</v>
      </c>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508</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c r="A535" s="88">
        <v>421250026</v>
      </c>
      <c r="B535" s="42" t="s">
        <v>2168</v>
      </c>
      <c r="C535" s="97"/>
      <c r="D535" s="40"/>
      <c r="E535" s="40"/>
      <c r="F535" s="40"/>
      <c r="G535" s="40"/>
      <c r="H535" s="40"/>
      <c r="I535" s="40">
        <v>1</v>
      </c>
      <c r="J535" s="40"/>
      <c r="K535" s="40"/>
      <c r="L535" s="40">
        <v>1</v>
      </c>
      <c r="M535" s="40"/>
      <c r="N535" s="40">
        <v>1</v>
      </c>
      <c r="O535" s="40"/>
      <c r="P535" s="40"/>
      <c r="Q535" s="40">
        <v>1</v>
      </c>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2170</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v>20</v>
      </c>
      <c r="J539" s="32">
        <v>19</v>
      </c>
      <c r="K539" s="32"/>
      <c r="L539" s="32">
        <v>1</v>
      </c>
      <c r="M539" s="32"/>
      <c r="N539" s="32">
        <v>19</v>
      </c>
      <c r="O539" s="32">
        <v>19</v>
      </c>
      <c r="P539" s="32"/>
      <c r="Q539" s="32"/>
      <c r="R539" s="32"/>
      <c r="S539" s="32">
        <v>1</v>
      </c>
      <c r="T539" s="32"/>
      <c r="U539" s="32"/>
      <c r="V539" s="32">
        <v>1</v>
      </c>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2331</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2335</v>
      </c>
      <c r="C542" s="96"/>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0">
        <v>600030000</v>
      </c>
      <c r="B543" s="35" t="s">
        <v>2336</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2337</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10</v>
      </c>
      <c r="E551" s="7">
        <f>SUM(E8,E447,E508,E539:E550)</f>
        <v>0</v>
      </c>
      <c r="F551" s="7">
        <f>SUM(F8,F447,F508,F539:F550)</f>
        <v>0</v>
      </c>
      <c r="G551" s="7">
        <f>SUM(G8,G447,G508,G539:G550)</f>
        <v>10</v>
      </c>
      <c r="H551" s="7">
        <f>SUM(H8,H447,H508,H539:H550)</f>
        <v>0</v>
      </c>
      <c r="I551" s="7">
        <f>SUM(J551:M551)</f>
        <v>76</v>
      </c>
      <c r="J551" s="7">
        <f>SUM(J8,J447,J508,J539:J550)</f>
        <v>34</v>
      </c>
      <c r="K551" s="7">
        <f>SUM(K8,K447,K508,K539:K550)</f>
        <v>0</v>
      </c>
      <c r="L551" s="7">
        <f>SUM(L8,L447,L508,L539:L550)</f>
        <v>42</v>
      </c>
      <c r="M551" s="7">
        <f>SUM(M8,M447,M508,M539:M550)</f>
        <v>0</v>
      </c>
      <c r="N551" s="7">
        <f>SUM(O551:R551)</f>
        <v>71</v>
      </c>
      <c r="O551" s="7">
        <f>SUM(O8,O447,O508,O539:O550)</f>
        <v>34</v>
      </c>
      <c r="P551" s="7">
        <f>SUM(P8,P447,P508,P539:P550)</f>
        <v>0</v>
      </c>
      <c r="Q551" s="7">
        <f>SUM(Q8,Q447,Q508,Q539:Q550)</f>
        <v>37</v>
      </c>
      <c r="R551" s="7">
        <f>SUM(R8,R447,R508,R539:R550)</f>
        <v>0</v>
      </c>
      <c r="S551" s="7">
        <f>SUM(T551:W551)</f>
        <v>15</v>
      </c>
      <c r="T551" s="7">
        <f>SUM(T8,T447,T508,T539:T550)</f>
        <v>0</v>
      </c>
      <c r="U551" s="7">
        <f>SUM(U8,U447,U508,U539:U550)</f>
        <v>0</v>
      </c>
      <c r="V551" s="7">
        <f>SUM(V8,V447,V508,V539:V550)</f>
        <v>15</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2</v>
      </c>
      <c r="E553" s="32">
        <f>SUM(E554:E742)</f>
        <v>2</v>
      </c>
      <c r="F553" s="32">
        <f>SUM(F554:F742)</f>
        <v>0</v>
      </c>
      <c r="G553" s="32">
        <f>SUM(G554:G742)</f>
        <v>0</v>
      </c>
      <c r="H553" s="32">
        <f>SUM(H554:H742)</f>
        <v>0</v>
      </c>
      <c r="I553" s="32">
        <f>SUM(J553:M553)</f>
        <v>16</v>
      </c>
      <c r="J553" s="32">
        <f>SUM(J554:J742)</f>
        <v>16</v>
      </c>
      <c r="K553" s="32">
        <f>SUM(K554:K742)</f>
        <v>0</v>
      </c>
      <c r="L553" s="32">
        <f>SUM(L554:L742)</f>
        <v>0</v>
      </c>
      <c r="M553" s="32">
        <f>SUM(M554:M742)</f>
        <v>0</v>
      </c>
      <c r="N553" s="32">
        <f>SUM(O553:R553)</f>
        <v>18</v>
      </c>
      <c r="O553" s="32">
        <f>SUM(O554:O742)</f>
        <v>18</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108020200</v>
      </c>
      <c r="B639" s="42" t="s">
        <v>576</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hidden="1">
      <c r="A664" s="88">
        <v>110020000</v>
      </c>
      <c r="B664" s="42" t="s">
        <v>600</v>
      </c>
      <c r="C664" s="97"/>
      <c r="D664" s="40"/>
      <c r="E664" s="40"/>
      <c r="F664" s="40"/>
      <c r="G664" s="40"/>
      <c r="H664" s="40"/>
      <c r="I664" s="40"/>
      <c r="J664" s="40"/>
      <c r="K664" s="40"/>
      <c r="L664" s="40"/>
      <c r="M664" s="40"/>
      <c r="N664" s="40"/>
      <c r="O664" s="40"/>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c r="A727" s="88">
        <v>113000000</v>
      </c>
      <c r="B727" s="42" t="s">
        <v>658</v>
      </c>
      <c r="C727" s="97"/>
      <c r="D727" s="40"/>
      <c r="E727" s="40"/>
      <c r="F727" s="40"/>
      <c r="G727" s="40"/>
      <c r="H727" s="40"/>
      <c r="I727" s="40">
        <v>3</v>
      </c>
      <c r="J727" s="40">
        <v>3</v>
      </c>
      <c r="K727" s="40"/>
      <c r="L727" s="40"/>
      <c r="M727" s="40"/>
      <c r="N727" s="40">
        <v>3</v>
      </c>
      <c r="O727" s="40">
        <v>3</v>
      </c>
      <c r="P727" s="40"/>
      <c r="Q727" s="40"/>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hidden="1">
      <c r="A736" s="88">
        <v>113060000</v>
      </c>
      <c r="B736" s="42" t="s">
        <v>667</v>
      </c>
      <c r="C736" s="97"/>
      <c r="D736" s="40"/>
      <c r="E736" s="40"/>
      <c r="F736" s="40"/>
      <c r="G736" s="40"/>
      <c r="H736" s="40"/>
      <c r="I736" s="40"/>
      <c r="J736" s="40"/>
      <c r="K736" s="40"/>
      <c r="L736" s="40"/>
      <c r="M736" s="40"/>
      <c r="N736" s="40"/>
      <c r="O736" s="40"/>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c r="A738" s="88">
        <v>113070100</v>
      </c>
      <c r="B738" s="42" t="s">
        <v>669</v>
      </c>
      <c r="C738" s="97"/>
      <c r="D738" s="40">
        <v>2</v>
      </c>
      <c r="E738" s="40">
        <v>2</v>
      </c>
      <c r="F738" s="40"/>
      <c r="G738" s="40"/>
      <c r="H738" s="40"/>
      <c r="I738" s="40">
        <v>13</v>
      </c>
      <c r="J738" s="40">
        <v>13</v>
      </c>
      <c r="K738" s="40"/>
      <c r="L738" s="40"/>
      <c r="M738" s="40"/>
      <c r="N738" s="40">
        <v>15</v>
      </c>
      <c r="O738" s="40">
        <v>15</v>
      </c>
      <c r="P738" s="40"/>
      <c r="Q738" s="40"/>
      <c r="R738" s="40"/>
      <c r="S738" s="40"/>
      <c r="T738" s="40"/>
      <c r="U738" s="40"/>
      <c r="V738" s="40"/>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v>2</v>
      </c>
      <c r="J743" s="32"/>
      <c r="K743" s="32"/>
      <c r="L743" s="32">
        <v>2</v>
      </c>
      <c r="M743" s="32"/>
      <c r="N743" s="32">
        <v>2</v>
      </c>
      <c r="O743" s="32"/>
      <c r="P743" s="32"/>
      <c r="Q743" s="32">
        <v>2</v>
      </c>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2</v>
      </c>
      <c r="E754" s="7">
        <f>SUM(E553,E743:E753)</f>
        <v>2</v>
      </c>
      <c r="F754" s="7">
        <f>SUM(F553,F743:F753)</f>
        <v>0</v>
      </c>
      <c r="G754" s="7">
        <f>SUM(G553,G743:G753)</f>
        <v>0</v>
      </c>
      <c r="H754" s="7">
        <f>SUM(H553,H743:H753)</f>
        <v>0</v>
      </c>
      <c r="I754" s="7">
        <f>SUM(J754:M754)</f>
        <v>18</v>
      </c>
      <c r="J754" s="7">
        <f>SUM(J553,J743:J753)</f>
        <v>16</v>
      </c>
      <c r="K754" s="7">
        <f>SUM(K553,K743:K753)</f>
        <v>0</v>
      </c>
      <c r="L754" s="7">
        <f>SUM(L553,L743:L753)</f>
        <v>2</v>
      </c>
      <c r="M754" s="7">
        <f>SUM(M553,M743:M753)</f>
        <v>0</v>
      </c>
      <c r="N754" s="7">
        <f>SUM(O754:R754)</f>
        <v>20</v>
      </c>
      <c r="O754" s="7">
        <f>SUM(O553,O743:O753)</f>
        <v>18</v>
      </c>
      <c r="P754" s="7">
        <f>SUM(P553,P743:P753)</f>
        <v>0</v>
      </c>
      <c r="Q754" s="7">
        <f>SUM(Q553,Q743:Q753)</f>
        <v>2</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1</v>
      </c>
      <c r="E756" s="32">
        <f>SUM(E757:E765)</f>
        <v>0</v>
      </c>
      <c r="F756" s="32">
        <f>SUM(F757:F765)</f>
        <v>0</v>
      </c>
      <c r="G756" s="32">
        <f>SUM(G757:G765)</f>
        <v>1</v>
      </c>
      <c r="H756" s="32">
        <f>SUM(H757:H765)</f>
        <v>0</v>
      </c>
      <c r="I756" s="32">
        <f>SUM(J756:M756)</f>
        <v>60</v>
      </c>
      <c r="J756" s="32">
        <f>SUM(J757:J765)</f>
        <v>1</v>
      </c>
      <c r="K756" s="32">
        <f>SUM(K757:K765)</f>
        <v>0</v>
      </c>
      <c r="L756" s="32">
        <f>SUM(L757:L765)</f>
        <v>59</v>
      </c>
      <c r="M756" s="32">
        <f>SUM(M757:M765)</f>
        <v>0</v>
      </c>
      <c r="N756" s="32">
        <f>SUM(O756:R756)</f>
        <v>61</v>
      </c>
      <c r="O756" s="32">
        <f>SUM(O757:O765)</f>
        <v>1</v>
      </c>
      <c r="P756" s="32">
        <f>SUM(P757:P765)</f>
        <v>0</v>
      </c>
      <c r="Q756" s="32">
        <f>SUM(Q757:Q765)</f>
        <v>60</v>
      </c>
      <c r="R756" s="32">
        <f>SUM(R757:R765)</f>
        <v>0</v>
      </c>
      <c r="S756" s="32">
        <f>SUM(T756:W756)</f>
        <v>0</v>
      </c>
      <c r="T756" s="32">
        <f>SUM(T757:T765)</f>
        <v>0</v>
      </c>
      <c r="U756" s="32">
        <f>SUM(U757:U765)</f>
        <v>0</v>
      </c>
      <c r="V756" s="32">
        <f>SUM(V757:V765)</f>
        <v>0</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7">
        <v>321010000</v>
      </c>
      <c r="B758" s="30" t="s">
        <v>675</v>
      </c>
      <c r="C758" s="97"/>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v>1</v>
      </c>
      <c r="E760" s="6"/>
      <c r="F760" s="6"/>
      <c r="G760" s="6">
        <v>1</v>
      </c>
      <c r="H760" s="6"/>
      <c r="I760" s="6">
        <v>48</v>
      </c>
      <c r="J760" s="6"/>
      <c r="K760" s="6"/>
      <c r="L760" s="6">
        <v>48</v>
      </c>
      <c r="M760" s="6"/>
      <c r="N760" s="6">
        <v>49</v>
      </c>
      <c r="O760" s="6"/>
      <c r="P760" s="6"/>
      <c r="Q760" s="6">
        <v>49</v>
      </c>
      <c r="R760" s="6"/>
      <c r="S760" s="6"/>
      <c r="T760" s="6"/>
      <c r="U760" s="6"/>
      <c r="V760" s="6"/>
      <c r="W760" s="6"/>
      <c r="X760" s="5">
        <v>324</v>
      </c>
    </row>
    <row r="761" spans="1:24" ht="38.25">
      <c r="A761" s="87">
        <v>321040000</v>
      </c>
      <c r="B761" s="30" t="s">
        <v>678</v>
      </c>
      <c r="C761" s="97"/>
      <c r="D761" s="6"/>
      <c r="E761" s="6"/>
      <c r="F761" s="6"/>
      <c r="G761" s="6"/>
      <c r="H761" s="6"/>
      <c r="I761" s="6">
        <v>10</v>
      </c>
      <c r="J761" s="6">
        <v>1</v>
      </c>
      <c r="K761" s="6"/>
      <c r="L761" s="6">
        <v>9</v>
      </c>
      <c r="M761" s="6"/>
      <c r="N761" s="6">
        <v>10</v>
      </c>
      <c r="O761" s="6">
        <v>1</v>
      </c>
      <c r="P761" s="6"/>
      <c r="Q761" s="6">
        <v>9</v>
      </c>
      <c r="R761" s="6"/>
      <c r="S761" s="6"/>
      <c r="T761" s="6"/>
      <c r="U761" s="6"/>
      <c r="V761" s="6"/>
      <c r="W761" s="6"/>
      <c r="X761" s="5">
        <v>324</v>
      </c>
    </row>
    <row r="762" spans="1:24" ht="38.25">
      <c r="A762" s="87">
        <v>321050000</v>
      </c>
      <c r="B762" s="30" t="s">
        <v>679</v>
      </c>
      <c r="C762" s="97"/>
      <c r="D762" s="6"/>
      <c r="E762" s="6"/>
      <c r="F762" s="6"/>
      <c r="G762" s="6"/>
      <c r="H762" s="6"/>
      <c r="I762" s="6">
        <v>2</v>
      </c>
      <c r="J762" s="6"/>
      <c r="K762" s="6"/>
      <c r="L762" s="6">
        <v>2</v>
      </c>
      <c r="M762" s="6"/>
      <c r="N762" s="6">
        <v>2</v>
      </c>
      <c r="O762" s="6"/>
      <c r="P762" s="6"/>
      <c r="Q762" s="6">
        <v>2</v>
      </c>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30</v>
      </c>
      <c r="E766" s="32">
        <f>SUM(E767:E861)</f>
        <v>14</v>
      </c>
      <c r="F766" s="32">
        <f>SUM(F767:F861)</f>
        <v>0</v>
      </c>
      <c r="G766" s="32">
        <f>SUM(G767:G861)</f>
        <v>16</v>
      </c>
      <c r="H766" s="32">
        <f>SUM(H767:H861)</f>
        <v>0</v>
      </c>
      <c r="I766" s="32">
        <f>SUM(J766:M766)</f>
        <v>180</v>
      </c>
      <c r="J766" s="32">
        <f>SUM(J767:J861)</f>
        <v>122</v>
      </c>
      <c r="K766" s="32">
        <f>SUM(K767:K861)</f>
        <v>0</v>
      </c>
      <c r="L766" s="32">
        <f>SUM(L767:L861)</f>
        <v>58</v>
      </c>
      <c r="M766" s="32">
        <f>SUM(M767:M861)</f>
        <v>0</v>
      </c>
      <c r="N766" s="32">
        <f>SUM(O766:R766)</f>
        <v>157</v>
      </c>
      <c r="O766" s="32">
        <f>SUM(O767:O861)</f>
        <v>135</v>
      </c>
      <c r="P766" s="32">
        <f>SUM(P767:P861)</f>
        <v>0</v>
      </c>
      <c r="Q766" s="32">
        <f>SUM(Q767:Q861)</f>
        <v>22</v>
      </c>
      <c r="R766" s="32">
        <f>SUM(R767:R861)</f>
        <v>0</v>
      </c>
      <c r="S766" s="32">
        <f>SUM(T766:W766)</f>
        <v>53</v>
      </c>
      <c r="T766" s="32">
        <f>SUM(T767:T861)</f>
        <v>1</v>
      </c>
      <c r="U766" s="32">
        <f>SUM(U767:U861)</f>
        <v>0</v>
      </c>
      <c r="V766" s="32">
        <f>SUM(V767:V861)</f>
        <v>52</v>
      </c>
      <c r="W766" s="32">
        <f>SUM(W767:W861)</f>
        <v>0</v>
      </c>
      <c r="X766" s="33" t="s">
        <v>1916</v>
      </c>
    </row>
    <row r="767" spans="1:24" ht="25.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7">
        <v>301030000</v>
      </c>
      <c r="B778" s="30" t="s">
        <v>689</v>
      </c>
      <c r="C778" s="97"/>
      <c r="D778" s="6"/>
      <c r="E778" s="6"/>
      <c r="F778" s="6"/>
      <c r="G778" s="6"/>
      <c r="H778" s="6"/>
      <c r="I778" s="6"/>
      <c r="J778" s="6"/>
      <c r="K778" s="6"/>
      <c r="L778" s="6"/>
      <c r="M778" s="6"/>
      <c r="N778" s="6"/>
      <c r="O778" s="6"/>
      <c r="P778" s="6"/>
      <c r="Q778" s="6"/>
      <c r="R778" s="6"/>
      <c r="S778" s="6"/>
      <c r="T778" s="6"/>
      <c r="U778" s="6"/>
      <c r="V778" s="6"/>
      <c r="W778" s="6"/>
      <c r="X778" s="5">
        <v>340</v>
      </c>
    </row>
    <row r="779" spans="1:24" ht="12.75">
      <c r="A779" s="87">
        <v>301030100</v>
      </c>
      <c r="B779" s="30" t="s">
        <v>684</v>
      </c>
      <c r="C779" s="97"/>
      <c r="D779" s="6"/>
      <c r="E779" s="6"/>
      <c r="F779" s="6"/>
      <c r="G779" s="6"/>
      <c r="H779" s="6"/>
      <c r="I779" s="6">
        <v>1</v>
      </c>
      <c r="J779" s="6"/>
      <c r="K779" s="6"/>
      <c r="L779" s="6">
        <v>1</v>
      </c>
      <c r="M779" s="6"/>
      <c r="N779" s="6">
        <v>1</v>
      </c>
      <c r="O779" s="6"/>
      <c r="P779" s="6"/>
      <c r="Q779" s="6">
        <v>1</v>
      </c>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7">
        <v>301030300</v>
      </c>
      <c r="B781" s="30" t="s">
        <v>690</v>
      </c>
      <c r="C781" s="97"/>
      <c r="D781" s="6"/>
      <c r="E781" s="6"/>
      <c r="F781" s="6"/>
      <c r="G781" s="6"/>
      <c r="H781" s="6"/>
      <c r="I781" s="6"/>
      <c r="J781" s="6"/>
      <c r="K781" s="6"/>
      <c r="L781" s="6"/>
      <c r="M781" s="6"/>
      <c r="N781" s="6"/>
      <c r="O781" s="6"/>
      <c r="P781" s="6"/>
      <c r="Q781" s="6"/>
      <c r="R781" s="6"/>
      <c r="S781" s="6"/>
      <c r="T781" s="6"/>
      <c r="U781" s="6"/>
      <c r="V781" s="6"/>
      <c r="W781" s="6"/>
      <c r="X781" s="5">
        <v>286</v>
      </c>
    </row>
    <row r="782" spans="1:24" ht="12.75">
      <c r="A782" s="87">
        <v>301030400</v>
      </c>
      <c r="B782" s="30" t="s">
        <v>691</v>
      </c>
      <c r="C782" s="97"/>
      <c r="D782" s="6">
        <v>1</v>
      </c>
      <c r="E782" s="6"/>
      <c r="F782" s="6"/>
      <c r="G782" s="6">
        <v>1</v>
      </c>
      <c r="H782" s="6"/>
      <c r="I782" s="6"/>
      <c r="J782" s="6"/>
      <c r="K782" s="6"/>
      <c r="L782" s="6"/>
      <c r="M782" s="6"/>
      <c r="N782" s="6"/>
      <c r="O782" s="6"/>
      <c r="P782" s="6"/>
      <c r="Q782" s="6"/>
      <c r="R782" s="6"/>
      <c r="S782" s="6">
        <v>1</v>
      </c>
      <c r="T782" s="6"/>
      <c r="U782" s="6"/>
      <c r="V782" s="6">
        <v>1</v>
      </c>
      <c r="W782" s="6"/>
      <c r="X782" s="5">
        <v>333</v>
      </c>
    </row>
    <row r="783" spans="1:24" ht="12.75" hidden="1">
      <c r="A783" s="87">
        <v>301030500</v>
      </c>
      <c r="B783" s="30" t="s">
        <v>692</v>
      </c>
      <c r="C783" s="97"/>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v>1</v>
      </c>
      <c r="E788" s="6"/>
      <c r="F788" s="6"/>
      <c r="G788" s="6">
        <v>1</v>
      </c>
      <c r="H788" s="6"/>
      <c r="I788" s="6"/>
      <c r="J788" s="6"/>
      <c r="K788" s="6"/>
      <c r="L788" s="6"/>
      <c r="M788" s="6"/>
      <c r="N788" s="6"/>
      <c r="O788" s="6"/>
      <c r="P788" s="6"/>
      <c r="Q788" s="6"/>
      <c r="R788" s="6"/>
      <c r="S788" s="6">
        <v>1</v>
      </c>
      <c r="T788" s="6"/>
      <c r="U788" s="6"/>
      <c r="V788" s="6">
        <v>1</v>
      </c>
      <c r="W788" s="6"/>
      <c r="X788" s="5">
        <v>345</v>
      </c>
    </row>
    <row r="789" spans="1:24" ht="12.75">
      <c r="A789" s="87">
        <v>302010000</v>
      </c>
      <c r="B789" s="30" t="s">
        <v>698</v>
      </c>
      <c r="C789" s="97"/>
      <c r="D789" s="6">
        <v>1</v>
      </c>
      <c r="E789" s="6"/>
      <c r="F789" s="6"/>
      <c r="G789" s="6">
        <v>1</v>
      </c>
      <c r="H789" s="6"/>
      <c r="I789" s="6">
        <v>6</v>
      </c>
      <c r="J789" s="6">
        <v>1</v>
      </c>
      <c r="K789" s="6"/>
      <c r="L789" s="6">
        <v>5</v>
      </c>
      <c r="M789" s="6"/>
      <c r="N789" s="6">
        <v>3</v>
      </c>
      <c r="O789" s="6">
        <v>1</v>
      </c>
      <c r="P789" s="6"/>
      <c r="Q789" s="6">
        <v>2</v>
      </c>
      <c r="R789" s="6"/>
      <c r="S789" s="6">
        <v>4</v>
      </c>
      <c r="T789" s="6"/>
      <c r="U789" s="6"/>
      <c r="V789" s="6">
        <v>4</v>
      </c>
      <c r="W789" s="6"/>
      <c r="X789" s="5">
        <v>345</v>
      </c>
    </row>
    <row r="790" spans="1:24" ht="12.75">
      <c r="A790" s="87">
        <v>302020000</v>
      </c>
      <c r="B790" s="30" t="s">
        <v>699</v>
      </c>
      <c r="C790" s="97"/>
      <c r="D790" s="6"/>
      <c r="E790" s="6"/>
      <c r="F790" s="6"/>
      <c r="G790" s="6"/>
      <c r="H790" s="6"/>
      <c r="I790" s="6">
        <v>1</v>
      </c>
      <c r="J790" s="6"/>
      <c r="K790" s="6"/>
      <c r="L790" s="6">
        <v>1</v>
      </c>
      <c r="M790" s="6"/>
      <c r="N790" s="6"/>
      <c r="O790" s="6"/>
      <c r="P790" s="6"/>
      <c r="Q790" s="6"/>
      <c r="R790" s="6"/>
      <c r="S790" s="6">
        <v>1</v>
      </c>
      <c r="T790" s="6"/>
      <c r="U790" s="6"/>
      <c r="V790" s="6">
        <v>1</v>
      </c>
      <c r="W790" s="6"/>
      <c r="X790" s="5">
        <v>374</v>
      </c>
    </row>
    <row r="791" spans="1:24" ht="12.75" hidden="1">
      <c r="A791" s="87">
        <v>302020100</v>
      </c>
      <c r="B791" s="30" t="s">
        <v>700</v>
      </c>
      <c r="C791" s="97"/>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7">
        <v>302050000</v>
      </c>
      <c r="B794" s="30" t="s">
        <v>703</v>
      </c>
      <c r="C794" s="97"/>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7">
        <v>302060000</v>
      </c>
      <c r="B795" s="30" t="s">
        <v>704</v>
      </c>
      <c r="C795" s="97"/>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7">
        <v>302070000</v>
      </c>
      <c r="B796" s="30" t="s">
        <v>705</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c r="A798" s="87">
        <v>302090000</v>
      </c>
      <c r="B798" s="30" t="s">
        <v>707</v>
      </c>
      <c r="C798" s="97"/>
      <c r="D798" s="6">
        <v>1</v>
      </c>
      <c r="E798" s="6"/>
      <c r="F798" s="6"/>
      <c r="G798" s="6">
        <v>1</v>
      </c>
      <c r="H798" s="6"/>
      <c r="I798" s="6">
        <v>1</v>
      </c>
      <c r="J798" s="6">
        <v>1</v>
      </c>
      <c r="K798" s="6"/>
      <c r="L798" s="6"/>
      <c r="M798" s="6"/>
      <c r="N798" s="6">
        <v>2</v>
      </c>
      <c r="O798" s="6">
        <v>1</v>
      </c>
      <c r="P798" s="6"/>
      <c r="Q798" s="6">
        <v>1</v>
      </c>
      <c r="R798" s="6"/>
      <c r="S798" s="6"/>
      <c r="T798" s="6"/>
      <c r="U798" s="6"/>
      <c r="V798" s="6"/>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7">
        <v>304000000</v>
      </c>
      <c r="B804" s="30" t="s">
        <v>713</v>
      </c>
      <c r="C804" s="97"/>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7">
        <v>304010000</v>
      </c>
      <c r="B805" s="30" t="s">
        <v>714</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7">
        <v>304020000</v>
      </c>
      <c r="B806" s="30" t="s">
        <v>715</v>
      </c>
      <c r="C806" s="97"/>
      <c r="D806" s="6"/>
      <c r="E806" s="6"/>
      <c r="F806" s="6"/>
      <c r="G806" s="6"/>
      <c r="H806" s="6"/>
      <c r="I806" s="6"/>
      <c r="J806" s="6"/>
      <c r="K806" s="6"/>
      <c r="L806" s="6"/>
      <c r="M806" s="6"/>
      <c r="N806" s="6"/>
      <c r="O806" s="6"/>
      <c r="P806" s="6"/>
      <c r="Q806" s="6"/>
      <c r="R806" s="6"/>
      <c r="S806" s="6"/>
      <c r="T806" s="6"/>
      <c r="U806" s="6"/>
      <c r="V806" s="6"/>
      <c r="W806" s="6"/>
      <c r="X806" s="5">
        <v>327</v>
      </c>
    </row>
    <row r="807" spans="1:24" ht="12.75">
      <c r="A807" s="87">
        <v>304030000</v>
      </c>
      <c r="B807" s="30" t="s">
        <v>716</v>
      </c>
      <c r="C807" s="97"/>
      <c r="D807" s="6">
        <v>1</v>
      </c>
      <c r="E807" s="6"/>
      <c r="F807" s="6"/>
      <c r="G807" s="6">
        <v>1</v>
      </c>
      <c r="H807" s="6"/>
      <c r="I807" s="6"/>
      <c r="J807" s="6"/>
      <c r="K807" s="6"/>
      <c r="L807" s="6"/>
      <c r="M807" s="6"/>
      <c r="N807" s="6">
        <v>1</v>
      </c>
      <c r="O807" s="6"/>
      <c r="P807" s="6"/>
      <c r="Q807" s="6">
        <v>1</v>
      </c>
      <c r="R807" s="6"/>
      <c r="S807" s="6"/>
      <c r="T807" s="6"/>
      <c r="U807" s="6"/>
      <c r="V807" s="6"/>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2344</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v>1</v>
      </c>
      <c r="E812" s="6"/>
      <c r="F812" s="6"/>
      <c r="G812" s="6">
        <v>1</v>
      </c>
      <c r="H812" s="6"/>
      <c r="I812" s="6">
        <v>2</v>
      </c>
      <c r="J812" s="6">
        <v>2</v>
      </c>
      <c r="K812" s="6"/>
      <c r="L812" s="6"/>
      <c r="M812" s="6"/>
      <c r="N812" s="6">
        <v>3</v>
      </c>
      <c r="O812" s="6">
        <v>2</v>
      </c>
      <c r="P812" s="6"/>
      <c r="Q812" s="6">
        <v>1</v>
      </c>
      <c r="R812" s="6"/>
      <c r="S812" s="6"/>
      <c r="T812" s="6"/>
      <c r="U812" s="6"/>
      <c r="V812" s="6"/>
      <c r="W812" s="6"/>
      <c r="X812" s="5">
        <v>315</v>
      </c>
    </row>
    <row r="813" spans="1:24" ht="12.75">
      <c r="A813" s="87">
        <v>304080000</v>
      </c>
      <c r="B813" s="30" t="s">
        <v>720</v>
      </c>
      <c r="C813" s="97"/>
      <c r="D813" s="6"/>
      <c r="E813" s="6"/>
      <c r="F813" s="6"/>
      <c r="G813" s="6"/>
      <c r="H813" s="6"/>
      <c r="I813" s="6">
        <v>1</v>
      </c>
      <c r="J813" s="6"/>
      <c r="K813" s="6"/>
      <c r="L813" s="6">
        <v>1</v>
      </c>
      <c r="M813" s="6"/>
      <c r="N813" s="6"/>
      <c r="O813" s="6"/>
      <c r="P813" s="6"/>
      <c r="Q813" s="6"/>
      <c r="R813" s="6"/>
      <c r="S813" s="6">
        <v>1</v>
      </c>
      <c r="T813" s="6"/>
      <c r="U813" s="6"/>
      <c r="V813" s="6">
        <v>1</v>
      </c>
      <c r="W813" s="6"/>
      <c r="X813" s="5">
        <v>315</v>
      </c>
    </row>
    <row r="814" spans="1:24" ht="25.5" hidden="1">
      <c r="A814" s="87">
        <v>304080100</v>
      </c>
      <c r="B814" s="30" t="s">
        <v>721</v>
      </c>
      <c r="C814" s="97"/>
      <c r="D814" s="6"/>
      <c r="E814" s="6"/>
      <c r="F814" s="6"/>
      <c r="G814" s="6"/>
      <c r="H814" s="6"/>
      <c r="I814" s="6"/>
      <c r="J814" s="6"/>
      <c r="K814" s="6"/>
      <c r="L814" s="6"/>
      <c r="M814" s="6"/>
      <c r="N814" s="6"/>
      <c r="O814" s="6"/>
      <c r="P814" s="6"/>
      <c r="Q814" s="6"/>
      <c r="R814" s="6"/>
      <c r="S814" s="6"/>
      <c r="T814" s="6"/>
      <c r="U814" s="6"/>
      <c r="V814" s="6"/>
      <c r="W814" s="6"/>
      <c r="X814" s="5">
        <v>398</v>
      </c>
    </row>
    <row r="815" spans="1:24" ht="12.75">
      <c r="A815" s="87">
        <v>304090000</v>
      </c>
      <c r="B815" s="30" t="s">
        <v>722</v>
      </c>
      <c r="C815" s="97"/>
      <c r="D815" s="6">
        <v>2</v>
      </c>
      <c r="E815" s="6">
        <v>1</v>
      </c>
      <c r="F815" s="6"/>
      <c r="G815" s="6">
        <v>1</v>
      </c>
      <c r="H815" s="6"/>
      <c r="I815" s="6"/>
      <c r="J815" s="6"/>
      <c r="K815" s="6"/>
      <c r="L815" s="6"/>
      <c r="M815" s="6"/>
      <c r="N815" s="6">
        <v>1</v>
      </c>
      <c r="O815" s="6">
        <v>1</v>
      </c>
      <c r="P815" s="6"/>
      <c r="Q815" s="6"/>
      <c r="R815" s="6"/>
      <c r="S815" s="6">
        <v>1</v>
      </c>
      <c r="T815" s="6"/>
      <c r="U815" s="6"/>
      <c r="V815" s="6">
        <v>1</v>
      </c>
      <c r="W815" s="6"/>
      <c r="X815" s="5">
        <v>274</v>
      </c>
    </row>
    <row r="816" spans="1:24" ht="12.75"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t="12.75">
      <c r="A817" s="87">
        <v>304090200</v>
      </c>
      <c r="B817" s="30" t="s">
        <v>724</v>
      </c>
      <c r="C817" s="97"/>
      <c r="D817" s="6">
        <v>7</v>
      </c>
      <c r="E817" s="6">
        <v>7</v>
      </c>
      <c r="F817" s="6"/>
      <c r="G817" s="6"/>
      <c r="H817" s="6"/>
      <c r="I817" s="6">
        <v>60</v>
      </c>
      <c r="J817" s="6">
        <v>46</v>
      </c>
      <c r="K817" s="6"/>
      <c r="L817" s="6">
        <v>14</v>
      </c>
      <c r="M817" s="6"/>
      <c r="N817" s="6">
        <v>53</v>
      </c>
      <c r="O817" s="6">
        <v>52</v>
      </c>
      <c r="P817" s="6"/>
      <c r="Q817" s="6">
        <v>1</v>
      </c>
      <c r="R817" s="6"/>
      <c r="S817" s="6">
        <v>14</v>
      </c>
      <c r="T817" s="6">
        <v>1</v>
      </c>
      <c r="U817" s="6"/>
      <c r="V817" s="6">
        <v>13</v>
      </c>
      <c r="W817" s="6"/>
      <c r="X817" s="5">
        <v>280</v>
      </c>
    </row>
    <row r="818" spans="1:24" ht="12.75" hidden="1">
      <c r="A818" s="87">
        <v>304090300</v>
      </c>
      <c r="B818" s="30" t="s">
        <v>725</v>
      </c>
      <c r="C818" s="97"/>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c r="A820" s="87">
        <v>305010000</v>
      </c>
      <c r="B820" s="30" t="s">
        <v>727</v>
      </c>
      <c r="C820" s="97"/>
      <c r="D820" s="6"/>
      <c r="E820" s="6"/>
      <c r="F820" s="6"/>
      <c r="G820" s="6"/>
      <c r="H820" s="6"/>
      <c r="I820" s="6">
        <v>4</v>
      </c>
      <c r="J820" s="6">
        <v>3</v>
      </c>
      <c r="K820" s="6"/>
      <c r="L820" s="6">
        <v>1</v>
      </c>
      <c r="M820" s="6"/>
      <c r="N820" s="6">
        <v>4</v>
      </c>
      <c r="O820" s="6">
        <v>3</v>
      </c>
      <c r="P820" s="6"/>
      <c r="Q820" s="6">
        <v>1</v>
      </c>
      <c r="R820" s="6"/>
      <c r="S820" s="6"/>
      <c r="T820" s="6"/>
      <c r="U820" s="6"/>
      <c r="V820" s="6"/>
      <c r="W820" s="6"/>
      <c r="X820" s="5">
        <v>322</v>
      </c>
    </row>
    <row r="821" spans="1:24" ht="12.75" hidden="1">
      <c r="A821" s="87">
        <v>305010100</v>
      </c>
      <c r="B821" s="30" t="s">
        <v>728</v>
      </c>
      <c r="C821" s="97"/>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7">
        <v>305010200</v>
      </c>
      <c r="B822" s="30" t="s">
        <v>729</v>
      </c>
      <c r="C822" s="97"/>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7">
        <v>305010400</v>
      </c>
      <c r="B824" s="30" t="s">
        <v>731</v>
      </c>
      <c r="C824" s="97"/>
      <c r="D824" s="6"/>
      <c r="E824" s="6"/>
      <c r="F824" s="6"/>
      <c r="G824" s="6"/>
      <c r="H824" s="6"/>
      <c r="I824" s="6"/>
      <c r="J824" s="6"/>
      <c r="K824" s="6"/>
      <c r="L824" s="6"/>
      <c r="M824" s="6"/>
      <c r="N824" s="6"/>
      <c r="O824" s="6"/>
      <c r="P824" s="6"/>
      <c r="Q824" s="6"/>
      <c r="R824" s="6"/>
      <c r="S824" s="6"/>
      <c r="T824" s="6"/>
      <c r="U824" s="6"/>
      <c r="V824" s="6"/>
      <c r="W824" s="6"/>
      <c r="X824" s="5">
        <v>327</v>
      </c>
    </row>
    <row r="825" spans="1:24" ht="12.75">
      <c r="A825" s="87">
        <v>305010500</v>
      </c>
      <c r="B825" s="30" t="s">
        <v>732</v>
      </c>
      <c r="C825" s="97"/>
      <c r="D825" s="6"/>
      <c r="E825" s="6"/>
      <c r="F825" s="6"/>
      <c r="G825" s="6"/>
      <c r="H825" s="6"/>
      <c r="I825" s="6">
        <v>1</v>
      </c>
      <c r="J825" s="6">
        <v>1</v>
      </c>
      <c r="K825" s="6"/>
      <c r="L825" s="6"/>
      <c r="M825" s="6"/>
      <c r="N825" s="6">
        <v>1</v>
      </c>
      <c r="O825" s="6">
        <v>1</v>
      </c>
      <c r="P825" s="6"/>
      <c r="Q825" s="6"/>
      <c r="R825" s="6"/>
      <c r="S825" s="6"/>
      <c r="T825" s="6"/>
      <c r="U825" s="6"/>
      <c r="V825" s="6"/>
      <c r="W825" s="6"/>
      <c r="X825" s="5">
        <v>303</v>
      </c>
    </row>
    <row r="826" spans="1:24" ht="12.75">
      <c r="A826" s="87">
        <v>305010600</v>
      </c>
      <c r="B826" s="30" t="s">
        <v>733</v>
      </c>
      <c r="C826" s="97"/>
      <c r="D826" s="6"/>
      <c r="E826" s="6"/>
      <c r="F826" s="6"/>
      <c r="G826" s="6"/>
      <c r="H826" s="6"/>
      <c r="I826" s="6">
        <v>1</v>
      </c>
      <c r="J826" s="6">
        <v>1</v>
      </c>
      <c r="K826" s="6"/>
      <c r="L826" s="6"/>
      <c r="M826" s="6"/>
      <c r="N826" s="6">
        <v>1</v>
      </c>
      <c r="O826" s="6">
        <v>1</v>
      </c>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c r="E829" s="6"/>
      <c r="F829" s="6"/>
      <c r="G829" s="6"/>
      <c r="H829" s="6"/>
      <c r="I829" s="6">
        <v>4</v>
      </c>
      <c r="J829" s="6">
        <v>3</v>
      </c>
      <c r="K829" s="6"/>
      <c r="L829" s="6">
        <v>1</v>
      </c>
      <c r="M829" s="6"/>
      <c r="N829" s="6">
        <v>3</v>
      </c>
      <c r="O829" s="6">
        <v>3</v>
      </c>
      <c r="P829" s="6"/>
      <c r="Q829" s="6"/>
      <c r="R829" s="6"/>
      <c r="S829" s="6">
        <v>1</v>
      </c>
      <c r="T829" s="6"/>
      <c r="U829" s="6"/>
      <c r="V829" s="6">
        <v>1</v>
      </c>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7">
        <v>305020000</v>
      </c>
      <c r="B831" s="30" t="s">
        <v>738</v>
      </c>
      <c r="C831" s="97"/>
      <c r="D831" s="6"/>
      <c r="E831" s="6"/>
      <c r="F831" s="6"/>
      <c r="G831" s="6"/>
      <c r="H831" s="6"/>
      <c r="I831" s="6"/>
      <c r="J831" s="6"/>
      <c r="K831" s="6"/>
      <c r="L831" s="6"/>
      <c r="M831" s="6"/>
      <c r="N831" s="6"/>
      <c r="O831" s="6"/>
      <c r="P831" s="6"/>
      <c r="Q831" s="6"/>
      <c r="R831" s="6"/>
      <c r="S831" s="6"/>
      <c r="T831" s="6"/>
      <c r="U831" s="6"/>
      <c r="V831" s="6"/>
      <c r="W831" s="6"/>
      <c r="X831" s="5">
        <v>315</v>
      </c>
    </row>
    <row r="832" spans="1:24" ht="12.75">
      <c r="A832" s="87">
        <v>305030000</v>
      </c>
      <c r="B832" s="30" t="s">
        <v>739</v>
      </c>
      <c r="C832" s="97"/>
      <c r="D832" s="6"/>
      <c r="E832" s="6"/>
      <c r="F832" s="6"/>
      <c r="G832" s="6"/>
      <c r="H832" s="6"/>
      <c r="I832" s="6">
        <v>1</v>
      </c>
      <c r="J832" s="6"/>
      <c r="K832" s="6"/>
      <c r="L832" s="6">
        <v>1</v>
      </c>
      <c r="M832" s="6"/>
      <c r="N832" s="6"/>
      <c r="O832" s="6"/>
      <c r="P832" s="6"/>
      <c r="Q832" s="6"/>
      <c r="R832" s="6"/>
      <c r="S832" s="6">
        <v>1</v>
      </c>
      <c r="T832" s="6"/>
      <c r="U832" s="6"/>
      <c r="V832" s="6">
        <v>1</v>
      </c>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7">
        <v>306010000</v>
      </c>
      <c r="B834" s="30" t="s">
        <v>741</v>
      </c>
      <c r="C834" s="97"/>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c r="A836" s="87">
        <v>307000000</v>
      </c>
      <c r="B836" s="30" t="s">
        <v>743</v>
      </c>
      <c r="C836" s="97"/>
      <c r="D836" s="6"/>
      <c r="E836" s="6"/>
      <c r="F836" s="6"/>
      <c r="G836" s="6"/>
      <c r="H836" s="6"/>
      <c r="I836" s="6">
        <v>1</v>
      </c>
      <c r="J836" s="6">
        <v>1</v>
      </c>
      <c r="K836" s="6"/>
      <c r="L836" s="6"/>
      <c r="M836" s="6"/>
      <c r="N836" s="6">
        <v>1</v>
      </c>
      <c r="O836" s="6">
        <v>1</v>
      </c>
      <c r="P836" s="6"/>
      <c r="Q836" s="6"/>
      <c r="R836" s="6"/>
      <c r="S836" s="6"/>
      <c r="T836" s="6"/>
      <c r="U836" s="6"/>
      <c r="V836" s="6"/>
      <c r="W836" s="6"/>
      <c r="X836" s="5">
        <v>315</v>
      </c>
    </row>
    <row r="837" spans="1:24" ht="12.75">
      <c r="A837" s="87">
        <v>307010000</v>
      </c>
      <c r="B837" s="30" t="s">
        <v>744</v>
      </c>
      <c r="C837" s="97"/>
      <c r="D837" s="6"/>
      <c r="E837" s="6"/>
      <c r="F837" s="6"/>
      <c r="G837" s="6"/>
      <c r="H837" s="6"/>
      <c r="I837" s="6">
        <v>9</v>
      </c>
      <c r="J837" s="6">
        <v>2</v>
      </c>
      <c r="K837" s="6"/>
      <c r="L837" s="6">
        <v>7</v>
      </c>
      <c r="M837" s="6"/>
      <c r="N837" s="6">
        <v>4</v>
      </c>
      <c r="O837" s="6">
        <v>2</v>
      </c>
      <c r="P837" s="6"/>
      <c r="Q837" s="6">
        <v>2</v>
      </c>
      <c r="R837" s="6"/>
      <c r="S837" s="6">
        <v>5</v>
      </c>
      <c r="T837" s="6"/>
      <c r="U837" s="6"/>
      <c r="V837" s="6">
        <v>5</v>
      </c>
      <c r="W837" s="6"/>
      <c r="X837" s="5">
        <v>292</v>
      </c>
    </row>
    <row r="838" spans="1:24" ht="12.75">
      <c r="A838" s="87">
        <v>307020000</v>
      </c>
      <c r="B838" s="30" t="s">
        <v>745</v>
      </c>
      <c r="C838" s="97"/>
      <c r="D838" s="6">
        <v>3</v>
      </c>
      <c r="E838" s="6"/>
      <c r="F838" s="6"/>
      <c r="G838" s="6">
        <v>3</v>
      </c>
      <c r="H838" s="6"/>
      <c r="I838" s="6">
        <v>15</v>
      </c>
      <c r="J838" s="6">
        <v>7</v>
      </c>
      <c r="K838" s="6"/>
      <c r="L838" s="6">
        <v>8</v>
      </c>
      <c r="M838" s="6"/>
      <c r="N838" s="6">
        <v>9</v>
      </c>
      <c r="O838" s="6">
        <v>7</v>
      </c>
      <c r="P838" s="6"/>
      <c r="Q838" s="6">
        <v>2</v>
      </c>
      <c r="R838" s="6"/>
      <c r="S838" s="6">
        <v>9</v>
      </c>
      <c r="T838" s="6"/>
      <c r="U838" s="6"/>
      <c r="V838" s="6">
        <v>9</v>
      </c>
      <c r="W838" s="6"/>
      <c r="X838" s="5">
        <v>292</v>
      </c>
    </row>
    <row r="839" spans="1:24" ht="12.75">
      <c r="A839" s="87">
        <v>308000000</v>
      </c>
      <c r="B839" s="30" t="s">
        <v>746</v>
      </c>
      <c r="C839" s="97"/>
      <c r="D839" s="6">
        <v>1</v>
      </c>
      <c r="E839" s="6"/>
      <c r="F839" s="6"/>
      <c r="G839" s="6">
        <v>1</v>
      </c>
      <c r="H839" s="6"/>
      <c r="I839" s="6"/>
      <c r="J839" s="6"/>
      <c r="K839" s="6"/>
      <c r="L839" s="6"/>
      <c r="M839" s="6"/>
      <c r="N839" s="6"/>
      <c r="O839" s="6"/>
      <c r="P839" s="6"/>
      <c r="Q839" s="6"/>
      <c r="R839" s="6"/>
      <c r="S839" s="6">
        <v>1</v>
      </c>
      <c r="T839" s="6"/>
      <c r="U839" s="6"/>
      <c r="V839" s="6">
        <v>1</v>
      </c>
      <c r="W839" s="6"/>
      <c r="X839" s="5">
        <v>283</v>
      </c>
    </row>
    <row r="840" spans="1:24" ht="12.75" hidden="1">
      <c r="A840" s="87">
        <v>308010000</v>
      </c>
      <c r="B840" s="30" t="s">
        <v>747</v>
      </c>
      <c r="C840" s="97"/>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7">
        <v>308030000</v>
      </c>
      <c r="B842" s="30" t="s">
        <v>749</v>
      </c>
      <c r="C842" s="97"/>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2</v>
      </c>
      <c r="E844" s="6">
        <v>1</v>
      </c>
      <c r="F844" s="6"/>
      <c r="G844" s="6">
        <v>1</v>
      </c>
      <c r="H844" s="6"/>
      <c r="I844" s="6">
        <v>7</v>
      </c>
      <c r="J844" s="6">
        <v>5</v>
      </c>
      <c r="K844" s="6"/>
      <c r="L844" s="6">
        <v>2</v>
      </c>
      <c r="M844" s="6"/>
      <c r="N844" s="6">
        <v>9</v>
      </c>
      <c r="O844" s="6">
        <v>6</v>
      </c>
      <c r="P844" s="6"/>
      <c r="Q844" s="6">
        <v>3</v>
      </c>
      <c r="R844" s="6"/>
      <c r="S844" s="6"/>
      <c r="T844" s="6"/>
      <c r="U844" s="6"/>
      <c r="V844" s="6"/>
      <c r="W844" s="6"/>
      <c r="X844" s="5">
        <v>240</v>
      </c>
    </row>
    <row r="845" spans="1:24" ht="12.75">
      <c r="A845" s="87">
        <v>310010000</v>
      </c>
      <c r="B845" s="30" t="s">
        <v>752</v>
      </c>
      <c r="C845" s="97"/>
      <c r="D845" s="6">
        <v>4</v>
      </c>
      <c r="E845" s="6">
        <v>4</v>
      </c>
      <c r="F845" s="6"/>
      <c r="G845" s="6"/>
      <c r="H845" s="6"/>
      <c r="I845" s="6">
        <v>42</v>
      </c>
      <c r="J845" s="6">
        <v>36</v>
      </c>
      <c r="K845" s="6"/>
      <c r="L845" s="6">
        <v>6</v>
      </c>
      <c r="M845" s="6"/>
      <c r="N845" s="6">
        <v>41</v>
      </c>
      <c r="O845" s="6">
        <v>40</v>
      </c>
      <c r="P845" s="6"/>
      <c r="Q845" s="6">
        <v>1</v>
      </c>
      <c r="R845" s="6"/>
      <c r="S845" s="6">
        <v>5</v>
      </c>
      <c r="T845" s="6"/>
      <c r="U845" s="6"/>
      <c r="V845" s="6">
        <v>5</v>
      </c>
      <c r="W845" s="6"/>
      <c r="X845" s="5">
        <v>135</v>
      </c>
    </row>
    <row r="846" spans="1:24" ht="12.75">
      <c r="A846" s="87">
        <v>310020000</v>
      </c>
      <c r="B846" s="30" t="s">
        <v>753</v>
      </c>
      <c r="C846" s="97"/>
      <c r="D846" s="6">
        <v>1</v>
      </c>
      <c r="E846" s="6">
        <v>1</v>
      </c>
      <c r="F846" s="6"/>
      <c r="G846" s="6"/>
      <c r="H846" s="6"/>
      <c r="I846" s="6">
        <v>15</v>
      </c>
      <c r="J846" s="6">
        <v>10</v>
      </c>
      <c r="K846" s="6"/>
      <c r="L846" s="6">
        <v>5</v>
      </c>
      <c r="M846" s="6"/>
      <c r="N846" s="6">
        <v>12</v>
      </c>
      <c r="O846" s="6">
        <v>11</v>
      </c>
      <c r="P846" s="6"/>
      <c r="Q846" s="6">
        <v>1</v>
      </c>
      <c r="R846" s="6"/>
      <c r="S846" s="6">
        <v>4</v>
      </c>
      <c r="T846" s="6"/>
      <c r="U846" s="6"/>
      <c r="V846" s="6">
        <v>4</v>
      </c>
      <c r="W846" s="6"/>
      <c r="X846" s="5">
        <v>153</v>
      </c>
    </row>
    <row r="847" spans="1:24" ht="12.75">
      <c r="A847" s="87">
        <v>310030000</v>
      </c>
      <c r="B847" s="30" t="s">
        <v>754</v>
      </c>
      <c r="C847" s="97"/>
      <c r="D847" s="6"/>
      <c r="E847" s="6"/>
      <c r="F847" s="6"/>
      <c r="G847" s="6"/>
      <c r="H847" s="6"/>
      <c r="I847" s="6">
        <v>2</v>
      </c>
      <c r="J847" s="6">
        <v>1</v>
      </c>
      <c r="K847" s="6"/>
      <c r="L847" s="6">
        <v>1</v>
      </c>
      <c r="M847" s="6"/>
      <c r="N847" s="6">
        <v>1</v>
      </c>
      <c r="O847" s="6">
        <v>1</v>
      </c>
      <c r="P847" s="6"/>
      <c r="Q847" s="6"/>
      <c r="R847" s="6"/>
      <c r="S847" s="6">
        <v>1</v>
      </c>
      <c r="T847" s="6"/>
      <c r="U847" s="6"/>
      <c r="V847" s="6">
        <v>1</v>
      </c>
      <c r="W847" s="6"/>
      <c r="X847" s="5">
        <v>296</v>
      </c>
    </row>
    <row r="848" spans="1:24" ht="12.75">
      <c r="A848" s="87">
        <v>310040000</v>
      </c>
      <c r="B848" s="30" t="s">
        <v>755</v>
      </c>
      <c r="C848" s="97"/>
      <c r="D848" s="6">
        <v>2</v>
      </c>
      <c r="E848" s="6"/>
      <c r="F848" s="6"/>
      <c r="G848" s="6">
        <v>2</v>
      </c>
      <c r="H848" s="6"/>
      <c r="I848" s="6">
        <v>6</v>
      </c>
      <c r="J848" s="6">
        <v>2</v>
      </c>
      <c r="K848" s="6"/>
      <c r="L848" s="6">
        <v>4</v>
      </c>
      <c r="M848" s="6"/>
      <c r="N848" s="6">
        <v>5</v>
      </c>
      <c r="O848" s="6">
        <v>2</v>
      </c>
      <c r="P848" s="6"/>
      <c r="Q848" s="6">
        <v>3</v>
      </c>
      <c r="R848" s="6"/>
      <c r="S848" s="6">
        <v>3</v>
      </c>
      <c r="T848" s="6"/>
      <c r="U848" s="6"/>
      <c r="V848" s="6">
        <v>3</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c r="A852" s="87">
        <v>311000000</v>
      </c>
      <c r="B852" s="30" t="s">
        <v>759</v>
      </c>
      <c r="C852" s="97"/>
      <c r="D852" s="6">
        <v>1</v>
      </c>
      <c r="E852" s="6"/>
      <c r="F852" s="6"/>
      <c r="G852" s="6">
        <v>1</v>
      </c>
      <c r="H852" s="6"/>
      <c r="I852" s="6"/>
      <c r="J852" s="6"/>
      <c r="K852" s="6"/>
      <c r="L852" s="6"/>
      <c r="M852" s="6"/>
      <c r="N852" s="6">
        <v>1</v>
      </c>
      <c r="O852" s="6"/>
      <c r="P852" s="6"/>
      <c r="Q852" s="6">
        <v>1</v>
      </c>
      <c r="R852" s="6"/>
      <c r="S852" s="6"/>
      <c r="T852" s="6"/>
      <c r="U852" s="6"/>
      <c r="V852" s="6"/>
      <c r="W852" s="6"/>
      <c r="X852" s="5">
        <v>362</v>
      </c>
    </row>
    <row r="853" spans="1:24" ht="12.75" hidden="1">
      <c r="A853" s="87">
        <v>311010000</v>
      </c>
      <c r="B853" s="30" t="s">
        <v>760</v>
      </c>
      <c r="C853" s="97"/>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7">
        <v>311010200</v>
      </c>
      <c r="B855" s="30" t="s">
        <v>762</v>
      </c>
      <c r="C855" s="97"/>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7">
        <v>311020000</v>
      </c>
      <c r="B856" s="30" t="s">
        <v>763</v>
      </c>
      <c r="C856" s="97"/>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7">
        <v>311030000</v>
      </c>
      <c r="B857" s="30" t="s">
        <v>764</v>
      </c>
      <c r="C857" s="97"/>
      <c r="D857" s="6"/>
      <c r="E857" s="6"/>
      <c r="F857" s="6"/>
      <c r="G857" s="6"/>
      <c r="H857" s="6"/>
      <c r="I857" s="6"/>
      <c r="J857" s="6"/>
      <c r="K857" s="6"/>
      <c r="L857" s="6"/>
      <c r="M857" s="6"/>
      <c r="N857" s="6"/>
      <c r="O857" s="6"/>
      <c r="P857" s="6"/>
      <c r="Q857" s="6"/>
      <c r="R857" s="6"/>
      <c r="S857" s="6"/>
      <c r="T857" s="6"/>
      <c r="U857" s="6"/>
      <c r="V857" s="6"/>
      <c r="W857" s="6"/>
      <c r="X857" s="5">
        <v>345</v>
      </c>
    </row>
    <row r="858" spans="1:24" ht="12.75">
      <c r="A858" s="87">
        <v>312000000</v>
      </c>
      <c r="B858" s="30" t="s">
        <v>765</v>
      </c>
      <c r="C858" s="97"/>
      <c r="D858" s="6">
        <v>1</v>
      </c>
      <c r="E858" s="6"/>
      <c r="F858" s="6"/>
      <c r="G858" s="6">
        <v>1</v>
      </c>
      <c r="H858" s="6"/>
      <c r="I858" s="6"/>
      <c r="J858" s="6"/>
      <c r="K858" s="6"/>
      <c r="L858" s="6"/>
      <c r="M858" s="6"/>
      <c r="N858" s="6">
        <v>1</v>
      </c>
      <c r="O858" s="6"/>
      <c r="P858" s="6"/>
      <c r="Q858" s="6">
        <v>1</v>
      </c>
      <c r="R858" s="6"/>
      <c r="S858" s="6"/>
      <c r="T858" s="6"/>
      <c r="U858" s="6"/>
      <c r="V858" s="6"/>
      <c r="W858" s="6"/>
      <c r="X858" s="5">
        <v>315</v>
      </c>
    </row>
    <row r="859" spans="1:24" ht="12.75" hidden="1">
      <c r="A859" s="87">
        <v>313000000</v>
      </c>
      <c r="B859" s="30" t="s">
        <v>766</v>
      </c>
      <c r="C859" s="97"/>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7">
        <v>314000000</v>
      </c>
      <c r="B860" s="30" t="s">
        <v>767</v>
      </c>
      <c r="C860" s="97"/>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2</v>
      </c>
      <c r="E862" s="32">
        <f>SUM(E863:E895)</f>
        <v>0</v>
      </c>
      <c r="F862" s="32">
        <f>SUM(F863:F895)</f>
        <v>0</v>
      </c>
      <c r="G862" s="32">
        <f>SUM(G863:G895)</f>
        <v>2</v>
      </c>
      <c r="H862" s="32">
        <f>SUM(H863:H895)</f>
        <v>0</v>
      </c>
      <c r="I862" s="32">
        <f>SUM(J862:M862)</f>
        <v>31</v>
      </c>
      <c r="J862" s="32">
        <f>SUM(J863:J895)</f>
        <v>7</v>
      </c>
      <c r="K862" s="32">
        <f>SUM(K863:K895)</f>
        <v>0</v>
      </c>
      <c r="L862" s="32">
        <f>SUM(L863:L895)</f>
        <v>24</v>
      </c>
      <c r="M862" s="32">
        <f>SUM(M863:M895)</f>
        <v>0</v>
      </c>
      <c r="N862" s="32">
        <f>SUM(O862:R862)</f>
        <v>30</v>
      </c>
      <c r="O862" s="32">
        <f>SUM(O863:O895)</f>
        <v>7</v>
      </c>
      <c r="P862" s="32">
        <f>SUM(P863:P895)</f>
        <v>0</v>
      </c>
      <c r="Q862" s="32">
        <f>SUM(Q863:Q895)</f>
        <v>23</v>
      </c>
      <c r="R862" s="32">
        <f>SUM(R863:R895)</f>
        <v>0</v>
      </c>
      <c r="S862" s="32">
        <f>SUM(T862:W862)</f>
        <v>3</v>
      </c>
      <c r="T862" s="32">
        <f>SUM(T863:T895)</f>
        <v>0</v>
      </c>
      <c r="U862" s="32">
        <f>SUM(U863:U895)</f>
        <v>0</v>
      </c>
      <c r="V862" s="32">
        <f>SUM(V863:V895)</f>
        <v>3</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c r="A864" s="87">
        <v>331010000</v>
      </c>
      <c r="B864" s="30" t="s">
        <v>769</v>
      </c>
      <c r="C864" s="97"/>
      <c r="D864" s="6"/>
      <c r="E864" s="6"/>
      <c r="F864" s="6"/>
      <c r="G864" s="6"/>
      <c r="H864" s="6"/>
      <c r="I864" s="6">
        <v>1</v>
      </c>
      <c r="J864" s="6"/>
      <c r="K864" s="6"/>
      <c r="L864" s="6">
        <v>1</v>
      </c>
      <c r="M864" s="6"/>
      <c r="N864" s="6">
        <v>1</v>
      </c>
      <c r="O864" s="6"/>
      <c r="P864" s="6"/>
      <c r="Q864" s="6">
        <v>1</v>
      </c>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c r="A866" s="88">
        <v>331010200</v>
      </c>
      <c r="B866" s="42" t="s">
        <v>771</v>
      </c>
      <c r="C866" s="97"/>
      <c r="D866" s="40"/>
      <c r="E866" s="40"/>
      <c r="F866" s="40"/>
      <c r="G866" s="40"/>
      <c r="H866" s="40"/>
      <c r="I866" s="40">
        <v>1</v>
      </c>
      <c r="J866" s="40">
        <v>1</v>
      </c>
      <c r="K866" s="40"/>
      <c r="L866" s="40"/>
      <c r="M866" s="40"/>
      <c r="N866" s="40">
        <v>1</v>
      </c>
      <c r="O866" s="40">
        <v>1</v>
      </c>
      <c r="P866" s="40"/>
      <c r="Q866" s="40"/>
      <c r="R866" s="40"/>
      <c r="S866" s="40"/>
      <c r="T866" s="40"/>
      <c r="U866" s="40"/>
      <c r="V866" s="40"/>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hidden="1">
      <c r="A869" s="88">
        <v>331030000</v>
      </c>
      <c r="B869" s="42" t="s">
        <v>774</v>
      </c>
      <c r="C869" s="97"/>
      <c r="D869" s="40"/>
      <c r="E869" s="40"/>
      <c r="F869" s="40"/>
      <c r="G869" s="40"/>
      <c r="H869" s="40"/>
      <c r="I869" s="40"/>
      <c r="J869" s="40"/>
      <c r="K869" s="40"/>
      <c r="L869" s="40"/>
      <c r="M869" s="40"/>
      <c r="N869" s="40"/>
      <c r="O869" s="40"/>
      <c r="P869" s="40"/>
      <c r="Q869" s="40"/>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c r="A872" s="88">
        <v>331050100</v>
      </c>
      <c r="B872" s="42" t="s">
        <v>777</v>
      </c>
      <c r="C872" s="97"/>
      <c r="D872" s="40"/>
      <c r="E872" s="40"/>
      <c r="F872" s="40"/>
      <c r="G872" s="40"/>
      <c r="H872" s="40"/>
      <c r="I872" s="40">
        <v>3</v>
      </c>
      <c r="J872" s="40">
        <v>1</v>
      </c>
      <c r="K872" s="40"/>
      <c r="L872" s="40">
        <v>2</v>
      </c>
      <c r="M872" s="40"/>
      <c r="N872" s="40">
        <v>3</v>
      </c>
      <c r="O872" s="40">
        <v>1</v>
      </c>
      <c r="P872" s="40"/>
      <c r="Q872" s="40">
        <v>2</v>
      </c>
      <c r="R872" s="40"/>
      <c r="S872" s="40"/>
      <c r="T872" s="40"/>
      <c r="U872" s="40"/>
      <c r="V872" s="40"/>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c r="A876" s="88">
        <v>331060101</v>
      </c>
      <c r="B876" s="42" t="s">
        <v>781</v>
      </c>
      <c r="C876" s="97"/>
      <c r="D876" s="40"/>
      <c r="E876" s="40"/>
      <c r="F876" s="40"/>
      <c r="G876" s="40"/>
      <c r="H876" s="40"/>
      <c r="I876" s="40">
        <v>1</v>
      </c>
      <c r="J876" s="40"/>
      <c r="K876" s="40"/>
      <c r="L876" s="40">
        <v>1</v>
      </c>
      <c r="M876" s="40"/>
      <c r="N876" s="40">
        <v>1</v>
      </c>
      <c r="O876" s="40"/>
      <c r="P876" s="40"/>
      <c r="Q876" s="40">
        <v>1</v>
      </c>
      <c r="R876" s="40"/>
      <c r="S876" s="40"/>
      <c r="T876" s="40"/>
      <c r="U876" s="40"/>
      <c r="V876" s="40"/>
      <c r="W876" s="40"/>
      <c r="X876" s="39">
        <v>141</v>
      </c>
      <c r="Y876" s="103"/>
      <c r="Z876" s="103"/>
    </row>
    <row r="877" spans="1:26" s="41" customFormat="1" ht="12.75">
      <c r="A877" s="88">
        <v>331060200</v>
      </c>
      <c r="B877" s="42" t="s">
        <v>782</v>
      </c>
      <c r="C877" s="97"/>
      <c r="D877" s="40"/>
      <c r="E877" s="40"/>
      <c r="F877" s="40"/>
      <c r="G877" s="40"/>
      <c r="H877" s="40"/>
      <c r="I877" s="40">
        <v>1</v>
      </c>
      <c r="J877" s="40"/>
      <c r="K877" s="40"/>
      <c r="L877" s="40">
        <v>1</v>
      </c>
      <c r="M877" s="40"/>
      <c r="N877" s="40">
        <v>1</v>
      </c>
      <c r="O877" s="40"/>
      <c r="P877" s="40"/>
      <c r="Q877" s="40">
        <v>1</v>
      </c>
      <c r="R877" s="40"/>
      <c r="S877" s="40"/>
      <c r="T877" s="40"/>
      <c r="U877" s="40"/>
      <c r="V877" s="40"/>
      <c r="W877" s="40"/>
      <c r="X877" s="39">
        <v>165</v>
      </c>
      <c r="Y877" s="103"/>
      <c r="Z877" s="103"/>
    </row>
    <row r="878" spans="1:26" s="41" customFormat="1" ht="12.75">
      <c r="A878" s="88">
        <v>331060201</v>
      </c>
      <c r="B878" s="42" t="s">
        <v>781</v>
      </c>
      <c r="C878" s="97"/>
      <c r="D878" s="40"/>
      <c r="E878" s="40"/>
      <c r="F878" s="40"/>
      <c r="G878" s="40"/>
      <c r="H878" s="40"/>
      <c r="I878" s="40">
        <v>2</v>
      </c>
      <c r="J878" s="40"/>
      <c r="K878" s="40"/>
      <c r="L878" s="40">
        <v>2</v>
      </c>
      <c r="M878" s="40"/>
      <c r="N878" s="40">
        <v>2</v>
      </c>
      <c r="O878" s="40"/>
      <c r="P878" s="40"/>
      <c r="Q878" s="40">
        <v>2</v>
      </c>
      <c r="R878" s="40"/>
      <c r="S878" s="40"/>
      <c r="T878" s="40"/>
      <c r="U878" s="40"/>
      <c r="V878" s="40"/>
      <c r="W878" s="40"/>
      <c r="X878" s="39">
        <v>144</v>
      </c>
      <c r="Y878" s="103"/>
      <c r="Z878" s="103"/>
    </row>
    <row r="879" spans="1:26" s="41" customFormat="1" ht="12.75">
      <c r="A879" s="88">
        <v>331060300</v>
      </c>
      <c r="B879" s="42" t="s">
        <v>783</v>
      </c>
      <c r="C879" s="97"/>
      <c r="D879" s="40">
        <v>2</v>
      </c>
      <c r="E879" s="40"/>
      <c r="F879" s="40"/>
      <c r="G879" s="40">
        <v>2</v>
      </c>
      <c r="H879" s="40"/>
      <c r="I879" s="40">
        <v>20</v>
      </c>
      <c r="J879" s="40">
        <v>5</v>
      </c>
      <c r="K879" s="40"/>
      <c r="L879" s="40">
        <v>15</v>
      </c>
      <c r="M879" s="40"/>
      <c r="N879" s="40">
        <v>20</v>
      </c>
      <c r="O879" s="40">
        <v>5</v>
      </c>
      <c r="P879" s="40"/>
      <c r="Q879" s="40">
        <v>15</v>
      </c>
      <c r="R879" s="40"/>
      <c r="S879" s="40">
        <v>2</v>
      </c>
      <c r="T879" s="40"/>
      <c r="U879" s="40"/>
      <c r="V879" s="40">
        <v>2</v>
      </c>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hidden="1">
      <c r="A883" s="88">
        <v>331090000</v>
      </c>
      <c r="B883" s="42" t="s">
        <v>786</v>
      </c>
      <c r="C883" s="97"/>
      <c r="D883" s="40"/>
      <c r="E883" s="40"/>
      <c r="F883" s="40"/>
      <c r="G883" s="40"/>
      <c r="H883" s="40"/>
      <c r="I883" s="40"/>
      <c r="J883" s="40"/>
      <c r="K883" s="40"/>
      <c r="L883" s="40"/>
      <c r="M883" s="40"/>
      <c r="N883" s="40"/>
      <c r="O883" s="40"/>
      <c r="P883" s="40"/>
      <c r="Q883" s="40"/>
      <c r="R883" s="40"/>
      <c r="S883" s="40"/>
      <c r="T883" s="40"/>
      <c r="U883" s="40"/>
      <c r="V883" s="40"/>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c r="A887" s="88">
        <v>331400000</v>
      </c>
      <c r="B887" s="42" t="s">
        <v>790</v>
      </c>
      <c r="C887" s="97"/>
      <c r="D887" s="40"/>
      <c r="E887" s="40"/>
      <c r="F887" s="40"/>
      <c r="G887" s="40"/>
      <c r="H887" s="40"/>
      <c r="I887" s="40">
        <v>1</v>
      </c>
      <c r="J887" s="40"/>
      <c r="K887" s="40"/>
      <c r="L887" s="40">
        <v>1</v>
      </c>
      <c r="M887" s="40"/>
      <c r="N887" s="40"/>
      <c r="O887" s="40"/>
      <c r="P887" s="40"/>
      <c r="Q887" s="40"/>
      <c r="R887" s="40"/>
      <c r="S887" s="40">
        <v>1</v>
      </c>
      <c r="T887" s="40"/>
      <c r="U887" s="40"/>
      <c r="V887" s="40">
        <v>1</v>
      </c>
      <c r="W887" s="40"/>
      <c r="X887" s="39">
        <v>194</v>
      </c>
      <c r="Y887" s="103"/>
      <c r="Z887" s="103"/>
    </row>
    <row r="888" spans="1:26" s="41" customFormat="1" ht="12.75" hidden="1">
      <c r="A888" s="88">
        <v>331410000</v>
      </c>
      <c r="B888" s="42" t="s">
        <v>791</v>
      </c>
      <c r="C888" s="97"/>
      <c r="D888" s="40"/>
      <c r="E888" s="40"/>
      <c r="F888" s="40"/>
      <c r="G888" s="40"/>
      <c r="H888" s="40"/>
      <c r="I888" s="40"/>
      <c r="J888" s="40"/>
      <c r="K888" s="40"/>
      <c r="L888" s="40"/>
      <c r="M888" s="40"/>
      <c r="N888" s="40"/>
      <c r="O888" s="40"/>
      <c r="P888" s="40"/>
      <c r="Q888" s="40"/>
      <c r="R888" s="40"/>
      <c r="S888" s="40"/>
      <c r="T888" s="40"/>
      <c r="U888" s="40"/>
      <c r="V888" s="40"/>
      <c r="W888" s="40"/>
      <c r="X888" s="39">
        <v>144</v>
      </c>
      <c r="Y888" s="103"/>
      <c r="Z888" s="103"/>
    </row>
    <row r="889" spans="1:26" s="41" customFormat="1" ht="12.75">
      <c r="A889" s="88">
        <v>331420000</v>
      </c>
      <c r="B889" s="42" t="s">
        <v>792</v>
      </c>
      <c r="C889" s="97"/>
      <c r="D889" s="40"/>
      <c r="E889" s="40"/>
      <c r="F889" s="40"/>
      <c r="G889" s="40"/>
      <c r="H889" s="40"/>
      <c r="I889" s="40">
        <v>1</v>
      </c>
      <c r="J889" s="40"/>
      <c r="K889" s="40"/>
      <c r="L889" s="40">
        <v>1</v>
      </c>
      <c r="M889" s="40"/>
      <c r="N889" s="40">
        <v>1</v>
      </c>
      <c r="O889" s="40"/>
      <c r="P889" s="40"/>
      <c r="Q889" s="40">
        <v>1</v>
      </c>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hidden="1">
      <c r="A892" s="88">
        <v>331500000</v>
      </c>
      <c r="B892" s="42" t="s">
        <v>795</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331600000</v>
      </c>
      <c r="B893" s="42" t="s">
        <v>796</v>
      </c>
      <c r="C893" s="97"/>
      <c r="D893" s="40"/>
      <c r="E893" s="40"/>
      <c r="F893" s="40"/>
      <c r="G893" s="40"/>
      <c r="H893" s="40"/>
      <c r="I893" s="40"/>
      <c r="J893" s="40"/>
      <c r="K893" s="40"/>
      <c r="L893" s="40"/>
      <c r="M893" s="40"/>
      <c r="N893" s="40"/>
      <c r="O893" s="40"/>
      <c r="P893" s="40"/>
      <c r="Q893" s="40"/>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2340</v>
      </c>
      <c r="C897" s="96"/>
      <c r="D897" s="32">
        <v>4</v>
      </c>
      <c r="E897" s="32">
        <v>4</v>
      </c>
      <c r="F897" s="32"/>
      <c r="G897" s="32"/>
      <c r="H897" s="32"/>
      <c r="I897" s="32">
        <v>6</v>
      </c>
      <c r="J897" s="32"/>
      <c r="K897" s="32"/>
      <c r="L897" s="32">
        <v>6</v>
      </c>
      <c r="M897" s="32"/>
      <c r="N897" s="32">
        <v>10</v>
      </c>
      <c r="O897" s="32">
        <v>4</v>
      </c>
      <c r="P897" s="32"/>
      <c r="Q897" s="32">
        <v>6</v>
      </c>
      <c r="R897" s="32"/>
      <c r="S897" s="32"/>
      <c r="T897" s="32"/>
      <c r="U897" s="32"/>
      <c r="V897" s="32"/>
      <c r="W897" s="32"/>
      <c r="X897" s="34">
        <v>98</v>
      </c>
    </row>
    <row r="898" spans="1:24" ht="12.75">
      <c r="A898" s="90">
        <v>600020000</v>
      </c>
      <c r="B898" s="35" t="s">
        <v>2335</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600030000</v>
      </c>
      <c r="B899" s="35" t="s">
        <v>2336</v>
      </c>
      <c r="C899" s="96"/>
      <c r="D899" s="32"/>
      <c r="E899" s="32"/>
      <c r="F899" s="32"/>
      <c r="G899" s="32"/>
      <c r="H899" s="32"/>
      <c r="I899" s="32"/>
      <c r="J899" s="32"/>
      <c r="K899" s="32"/>
      <c r="L899" s="32"/>
      <c r="M899" s="32"/>
      <c r="N899" s="32"/>
      <c r="O899" s="32"/>
      <c r="P899" s="32"/>
      <c r="Q899" s="32"/>
      <c r="R899" s="32"/>
      <c r="S899" s="32"/>
      <c r="T899" s="32"/>
      <c r="U899" s="32"/>
      <c r="V899" s="32"/>
      <c r="W899" s="32"/>
      <c r="X899" s="34">
        <v>60</v>
      </c>
    </row>
    <row r="900" spans="1:24" ht="12.75">
      <c r="A900" s="90">
        <v>600040000</v>
      </c>
      <c r="B900" s="35" t="s">
        <v>2337</v>
      </c>
      <c r="C900" s="96"/>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0">
        <v>600050000</v>
      </c>
      <c r="B901" s="35" t="s">
        <v>2338</v>
      </c>
      <c r="C901" s="96"/>
      <c r="D901" s="32"/>
      <c r="E901" s="32"/>
      <c r="F901" s="32"/>
      <c r="G901" s="32"/>
      <c r="H901" s="32"/>
      <c r="I901" s="32">
        <v>3</v>
      </c>
      <c r="J901" s="32"/>
      <c r="K901" s="32"/>
      <c r="L901" s="32">
        <v>3</v>
      </c>
      <c r="M901" s="32"/>
      <c r="N901" s="32">
        <v>3</v>
      </c>
      <c r="O901" s="32"/>
      <c r="P901" s="32"/>
      <c r="Q901" s="32">
        <v>3</v>
      </c>
      <c r="R901" s="32"/>
      <c r="S901" s="32"/>
      <c r="T901" s="32"/>
      <c r="U901" s="32"/>
      <c r="V901" s="32"/>
      <c r="W901" s="32"/>
      <c r="X901" s="34">
        <v>87</v>
      </c>
    </row>
    <row r="902" spans="1:24" ht="12.75">
      <c r="A902" s="90">
        <v>600060000</v>
      </c>
      <c r="B902" s="35" t="s">
        <v>2329</v>
      </c>
      <c r="C902" s="96"/>
      <c r="D902" s="32"/>
      <c r="E902" s="32"/>
      <c r="F902" s="32"/>
      <c r="G902" s="32"/>
      <c r="H902" s="32"/>
      <c r="I902" s="32">
        <v>2</v>
      </c>
      <c r="J902" s="32"/>
      <c r="K902" s="32"/>
      <c r="L902" s="32">
        <v>2</v>
      </c>
      <c r="M902" s="32"/>
      <c r="N902" s="32">
        <v>2</v>
      </c>
      <c r="O902" s="32"/>
      <c r="P902" s="32"/>
      <c r="Q902" s="32">
        <v>2</v>
      </c>
      <c r="R902" s="32"/>
      <c r="S902" s="32"/>
      <c r="T902" s="32"/>
      <c r="U902" s="32"/>
      <c r="V902" s="32"/>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0">
        <v>600110000</v>
      </c>
      <c r="B907" s="35" t="s">
        <v>2333</v>
      </c>
      <c r="C907" s="96"/>
      <c r="D907" s="32">
        <v>1</v>
      </c>
      <c r="E907" s="32"/>
      <c r="F907" s="32"/>
      <c r="G907" s="32">
        <v>1</v>
      </c>
      <c r="H907" s="32"/>
      <c r="I907" s="32">
        <v>32</v>
      </c>
      <c r="J907" s="32"/>
      <c r="K907" s="32"/>
      <c r="L907" s="32">
        <v>32</v>
      </c>
      <c r="M907" s="32"/>
      <c r="N907" s="32">
        <v>28</v>
      </c>
      <c r="O907" s="32"/>
      <c r="P907" s="32"/>
      <c r="Q907" s="32">
        <v>28</v>
      </c>
      <c r="R907" s="32"/>
      <c r="S907" s="32">
        <v>5</v>
      </c>
      <c r="T907" s="32"/>
      <c r="U907" s="32"/>
      <c r="V907" s="32">
        <v>5</v>
      </c>
      <c r="W907" s="32"/>
      <c r="X907" s="34">
        <v>156</v>
      </c>
    </row>
    <row r="908" spans="1:24" ht="12.75">
      <c r="A908" s="90">
        <v>600120000</v>
      </c>
      <c r="B908" s="35" t="s">
        <v>2332</v>
      </c>
      <c r="C908" s="96"/>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0">
        <v>600130000</v>
      </c>
      <c r="B909" s="35" t="s">
        <v>2343</v>
      </c>
      <c r="C909" s="96"/>
      <c r="D909" s="32"/>
      <c r="E909" s="32"/>
      <c r="F909" s="32"/>
      <c r="G909" s="32"/>
      <c r="H909" s="32"/>
      <c r="I909" s="32">
        <v>3</v>
      </c>
      <c r="J909" s="32"/>
      <c r="K909" s="32"/>
      <c r="L909" s="32">
        <v>3</v>
      </c>
      <c r="M909" s="32"/>
      <c r="N909" s="32">
        <v>3</v>
      </c>
      <c r="O909" s="32"/>
      <c r="P909" s="32"/>
      <c r="Q909" s="32">
        <v>3</v>
      </c>
      <c r="R909" s="32"/>
      <c r="S909" s="32"/>
      <c r="T909" s="32"/>
      <c r="U909" s="32"/>
      <c r="V909" s="32"/>
      <c r="W909" s="32"/>
      <c r="X909" s="34">
        <v>60</v>
      </c>
    </row>
    <row r="910" spans="1:24" ht="12.75" customHeight="1">
      <c r="A910" s="90">
        <v>600140000</v>
      </c>
      <c r="B910" s="35" t="s">
        <v>2328</v>
      </c>
      <c r="C910" s="96"/>
      <c r="D910" s="32"/>
      <c r="E910" s="32"/>
      <c r="F910" s="32"/>
      <c r="G910" s="32"/>
      <c r="H910" s="32"/>
      <c r="I910" s="32">
        <v>1</v>
      </c>
      <c r="J910" s="32"/>
      <c r="K910" s="32"/>
      <c r="L910" s="32">
        <v>1</v>
      </c>
      <c r="M910" s="32"/>
      <c r="N910" s="32">
        <v>1</v>
      </c>
      <c r="O910" s="32"/>
      <c r="P910" s="32"/>
      <c r="Q910" s="32">
        <v>1</v>
      </c>
      <c r="R910" s="32"/>
      <c r="S910" s="32"/>
      <c r="T910" s="32"/>
      <c r="U910" s="32"/>
      <c r="V910" s="32"/>
      <c r="W910" s="32"/>
      <c r="X910" s="34">
        <v>87</v>
      </c>
    </row>
    <row r="911" spans="1:24" ht="12.75">
      <c r="A911" s="172" t="s">
        <v>4</v>
      </c>
      <c r="B911" s="173"/>
      <c r="C911" s="98"/>
      <c r="D911" s="7">
        <f>SUM(E911:H911)</f>
        <v>38</v>
      </c>
      <c r="E911" s="7">
        <f>SUM(E756,E766,E862,E896:E910)</f>
        <v>18</v>
      </c>
      <c r="F911" s="7">
        <f>SUM(F756,F766,F862,F896:F910)</f>
        <v>0</v>
      </c>
      <c r="G911" s="7">
        <f>SUM(G756,G766,G862,G896:G910)</f>
        <v>20</v>
      </c>
      <c r="H911" s="7">
        <f>SUM(H756,H766,H862,H896:H910)</f>
        <v>0</v>
      </c>
      <c r="I911" s="7">
        <f>SUM(J911:M911)</f>
        <v>318</v>
      </c>
      <c r="J911" s="7">
        <f>SUM(J756,J766,J862,J896:J910)</f>
        <v>130</v>
      </c>
      <c r="K911" s="7">
        <f>SUM(K756,K766,K862,K896:K910)</f>
        <v>0</v>
      </c>
      <c r="L911" s="7">
        <f>SUM(L756,L766,L862,L896:L910)</f>
        <v>188</v>
      </c>
      <c r="M911" s="7">
        <f>SUM(M756,M766,M862,M896:M910)</f>
        <v>0</v>
      </c>
      <c r="N911" s="7">
        <f>SUM(O911:R911)</f>
        <v>295</v>
      </c>
      <c r="O911" s="7">
        <f>SUM(O756,O766,O862,O896:O910)</f>
        <v>147</v>
      </c>
      <c r="P911" s="7">
        <f>SUM(P756,P766,P862,P896:P910)</f>
        <v>0</v>
      </c>
      <c r="Q911" s="7">
        <f>SUM(Q756,Q766,Q862,Q896:Q910)</f>
        <v>148</v>
      </c>
      <c r="R911" s="7">
        <f>SUM(R756,R766,R862,R896:R910)</f>
        <v>0</v>
      </c>
      <c r="S911" s="7">
        <f>SUM(T911:W911)</f>
        <v>61</v>
      </c>
      <c r="T911" s="7">
        <f>SUM(T756,T766,T862,T896:T910)</f>
        <v>1</v>
      </c>
      <c r="U911" s="7">
        <f>SUM(U756,U766,U862,U896:U910)</f>
        <v>0</v>
      </c>
      <c r="V911" s="7">
        <f>SUM(V756,V766,V862,V896:V910)</f>
        <v>60</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16</v>
      </c>
      <c r="E913" s="32">
        <f>SUM(E914:E1467)</f>
        <v>0</v>
      </c>
      <c r="F913" s="32">
        <f>SUM(F914:F1467)</f>
        <v>0</v>
      </c>
      <c r="G913" s="32">
        <f>SUM(G914:G1467)</f>
        <v>16</v>
      </c>
      <c r="H913" s="32">
        <f>SUM(H914:H1467)</f>
        <v>0</v>
      </c>
      <c r="I913" s="32">
        <f>SUM(J913:M913)</f>
        <v>312</v>
      </c>
      <c r="J913" s="32">
        <f>SUM(J914:J1467)</f>
        <v>0</v>
      </c>
      <c r="K913" s="32">
        <f>SUM(K914:K1467)</f>
        <v>0</v>
      </c>
      <c r="L913" s="32">
        <f>SUM(L914:L1467)</f>
        <v>312</v>
      </c>
      <c r="M913" s="32">
        <f>SUM(M914:M1467)</f>
        <v>0</v>
      </c>
      <c r="N913" s="32">
        <f>SUM(O913:R913)</f>
        <v>316</v>
      </c>
      <c r="O913" s="32">
        <f>SUM(O914:O1467)</f>
        <v>0</v>
      </c>
      <c r="P913" s="32">
        <f>SUM(P914:P1467)</f>
        <v>0</v>
      </c>
      <c r="Q913" s="32">
        <f>SUM(Q914:Q1467)</f>
        <v>316</v>
      </c>
      <c r="R913" s="32">
        <f>SUM(R914:R1467)</f>
        <v>0</v>
      </c>
      <c r="S913" s="32">
        <f>SUM(T913:W913)</f>
        <v>12</v>
      </c>
      <c r="T913" s="32">
        <f>SUM(T914:T1467)</f>
        <v>0</v>
      </c>
      <c r="U913" s="32">
        <f>SUM(U914:U1467)</f>
        <v>0</v>
      </c>
      <c r="V913" s="32">
        <f>SUM(V914:V1467)</f>
        <v>12</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7">
        <v>501010009</v>
      </c>
      <c r="B922" s="30" t="s">
        <v>806</v>
      </c>
      <c r="C922" s="97"/>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c r="E936" s="40"/>
      <c r="F936" s="40"/>
      <c r="G936" s="40"/>
      <c r="H936" s="40"/>
      <c r="I936" s="40">
        <v>1</v>
      </c>
      <c r="J936" s="40"/>
      <c r="K936" s="40"/>
      <c r="L936" s="40">
        <v>1</v>
      </c>
      <c r="M936" s="40"/>
      <c r="N936" s="40">
        <v>1</v>
      </c>
      <c r="O936" s="40"/>
      <c r="P936" s="40"/>
      <c r="Q936" s="40">
        <v>1</v>
      </c>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hidden="1">
      <c r="A991" s="88">
        <v>501030051</v>
      </c>
      <c r="B991" s="42" t="s">
        <v>872</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hidden="1">
      <c r="A996" s="88">
        <v>501030056</v>
      </c>
      <c r="B996" s="42" t="s">
        <v>877</v>
      </c>
      <c r="C996" s="97"/>
      <c r="D996" s="40"/>
      <c r="E996" s="40"/>
      <c r="F996" s="40"/>
      <c r="G996" s="40"/>
      <c r="H996" s="40"/>
      <c r="I996" s="40"/>
      <c r="J996" s="40"/>
      <c r="K996" s="40"/>
      <c r="L996" s="40"/>
      <c r="M996" s="40"/>
      <c r="N996" s="40"/>
      <c r="O996" s="40"/>
      <c r="P996" s="40"/>
      <c r="Q996" s="40"/>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501050006</v>
      </c>
      <c r="B1036" s="30" t="s">
        <v>913</v>
      </c>
      <c r="C1036" s="97"/>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7">
        <v>501060016</v>
      </c>
      <c r="B1057" s="30" t="s">
        <v>933</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7">
        <v>501060019</v>
      </c>
      <c r="B1060" s="30" t="s">
        <v>936</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7">
        <v>501060020</v>
      </c>
      <c r="B1061" s="30" t="s">
        <v>937</v>
      </c>
      <c r="C1061" s="97"/>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c r="A1062" s="87">
        <v>501060021</v>
      </c>
      <c r="B1062" s="30" t="s">
        <v>938</v>
      </c>
      <c r="C1062" s="97"/>
      <c r="D1062" s="6"/>
      <c r="E1062" s="6"/>
      <c r="F1062" s="6"/>
      <c r="G1062" s="6"/>
      <c r="H1062" s="6"/>
      <c r="I1062" s="6">
        <v>1</v>
      </c>
      <c r="J1062" s="6"/>
      <c r="K1062" s="6"/>
      <c r="L1062" s="6">
        <v>1</v>
      </c>
      <c r="M1062" s="6"/>
      <c r="N1062" s="6">
        <v>1</v>
      </c>
      <c r="O1062" s="6"/>
      <c r="P1062" s="6"/>
      <c r="Q1062" s="6">
        <v>1</v>
      </c>
      <c r="R1062" s="6"/>
      <c r="S1062" s="6"/>
      <c r="T1062" s="6"/>
      <c r="U1062" s="6"/>
      <c r="V1062" s="6"/>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c r="A1064" s="87">
        <v>501060023</v>
      </c>
      <c r="B1064" s="30" t="s">
        <v>940</v>
      </c>
      <c r="C1064" s="97"/>
      <c r="D1064" s="6"/>
      <c r="E1064" s="6"/>
      <c r="F1064" s="6"/>
      <c r="G1064" s="6"/>
      <c r="H1064" s="6"/>
      <c r="I1064" s="6">
        <v>1</v>
      </c>
      <c r="J1064" s="6"/>
      <c r="K1064" s="6"/>
      <c r="L1064" s="6">
        <v>1</v>
      </c>
      <c r="M1064" s="6"/>
      <c r="N1064" s="6">
        <v>1</v>
      </c>
      <c r="O1064" s="6"/>
      <c r="P1064" s="6"/>
      <c r="Q1064" s="6">
        <v>1</v>
      </c>
      <c r="R1064" s="6"/>
      <c r="S1064" s="6"/>
      <c r="T1064" s="6"/>
      <c r="U1064" s="6"/>
      <c r="V1064" s="6"/>
      <c r="W1064" s="6"/>
      <c r="X1064" s="5">
        <v>151</v>
      </c>
    </row>
    <row r="1065" spans="1:24" ht="25.5">
      <c r="A1065" s="87">
        <v>501060024</v>
      </c>
      <c r="B1065" s="30" t="s">
        <v>941</v>
      </c>
      <c r="C1065" s="97"/>
      <c r="D1065" s="6"/>
      <c r="E1065" s="6"/>
      <c r="F1065" s="6"/>
      <c r="G1065" s="6"/>
      <c r="H1065" s="6"/>
      <c r="I1065" s="6">
        <v>9</v>
      </c>
      <c r="J1065" s="6"/>
      <c r="K1065" s="6"/>
      <c r="L1065" s="6">
        <v>9</v>
      </c>
      <c r="M1065" s="6"/>
      <c r="N1065" s="6">
        <v>9</v>
      </c>
      <c r="O1065" s="6"/>
      <c r="P1065" s="6"/>
      <c r="Q1065" s="6">
        <v>9</v>
      </c>
      <c r="R1065" s="6"/>
      <c r="S1065" s="6"/>
      <c r="T1065" s="6"/>
      <c r="U1065" s="6"/>
      <c r="V1065" s="6"/>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c r="E1068" s="6"/>
      <c r="F1068" s="6"/>
      <c r="G1068" s="6"/>
      <c r="H1068" s="6"/>
      <c r="I1068" s="6">
        <v>11</v>
      </c>
      <c r="J1068" s="6"/>
      <c r="K1068" s="6"/>
      <c r="L1068" s="6">
        <v>11</v>
      </c>
      <c r="M1068" s="6"/>
      <c r="N1068" s="6">
        <v>11</v>
      </c>
      <c r="O1068" s="6"/>
      <c r="P1068" s="6"/>
      <c r="Q1068" s="6">
        <v>11</v>
      </c>
      <c r="R1068" s="6"/>
      <c r="S1068" s="6"/>
      <c r="T1068" s="6"/>
      <c r="U1068" s="6"/>
      <c r="V1068" s="6"/>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7">
        <v>501060029</v>
      </c>
      <c r="B1070" s="30" t="s">
        <v>946</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7</v>
      </c>
      <c r="E1075" s="6"/>
      <c r="F1075" s="6"/>
      <c r="G1075" s="6">
        <v>7</v>
      </c>
      <c r="H1075" s="6"/>
      <c r="I1075" s="6">
        <v>64</v>
      </c>
      <c r="J1075" s="6"/>
      <c r="K1075" s="6"/>
      <c r="L1075" s="6">
        <v>64</v>
      </c>
      <c r="M1075" s="6"/>
      <c r="N1075" s="6">
        <v>66</v>
      </c>
      <c r="O1075" s="6"/>
      <c r="P1075" s="6"/>
      <c r="Q1075" s="6">
        <v>66</v>
      </c>
      <c r="R1075" s="6"/>
      <c r="S1075" s="6">
        <v>5</v>
      </c>
      <c r="T1075" s="6"/>
      <c r="U1075" s="6"/>
      <c r="V1075" s="6">
        <v>5</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7">
        <v>501060045</v>
      </c>
      <c r="B1086" s="30" t="s">
        <v>962</v>
      </c>
      <c r="C1086" s="97"/>
      <c r="D1086" s="6"/>
      <c r="E1086" s="6"/>
      <c r="F1086" s="6"/>
      <c r="G1086" s="6"/>
      <c r="H1086" s="6"/>
      <c r="I1086" s="6">
        <v>2</v>
      </c>
      <c r="J1086" s="6"/>
      <c r="K1086" s="6"/>
      <c r="L1086" s="6">
        <v>2</v>
      </c>
      <c r="M1086" s="6"/>
      <c r="N1086" s="6">
        <v>2</v>
      </c>
      <c r="O1086" s="6"/>
      <c r="P1086" s="6"/>
      <c r="Q1086" s="6">
        <v>2</v>
      </c>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501070008</v>
      </c>
      <c r="B1113" s="42" t="s">
        <v>984</v>
      </c>
      <c r="C1113" s="97"/>
      <c r="D1113" s="40"/>
      <c r="E1113" s="40"/>
      <c r="F1113" s="40"/>
      <c r="G1113" s="40"/>
      <c r="H1113" s="40"/>
      <c r="I1113" s="40">
        <v>1</v>
      </c>
      <c r="J1113" s="40"/>
      <c r="K1113" s="40"/>
      <c r="L1113" s="40">
        <v>1</v>
      </c>
      <c r="M1113" s="40"/>
      <c r="N1113" s="40">
        <v>1</v>
      </c>
      <c r="O1113" s="40"/>
      <c r="P1113" s="40"/>
      <c r="Q1113" s="40">
        <v>1</v>
      </c>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hidden="1">
      <c r="A1116" s="88">
        <v>501080002</v>
      </c>
      <c r="B1116" s="42" t="s">
        <v>987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c r="E1118" s="40"/>
      <c r="F1118" s="40"/>
      <c r="G1118" s="40"/>
      <c r="H1118" s="40"/>
      <c r="I1118" s="40">
        <v>5</v>
      </c>
      <c r="J1118" s="40"/>
      <c r="K1118" s="40"/>
      <c r="L1118" s="40">
        <v>5</v>
      </c>
      <c r="M1118" s="40"/>
      <c r="N1118" s="40">
        <v>5</v>
      </c>
      <c r="O1118" s="40"/>
      <c r="P1118" s="40"/>
      <c r="Q1118" s="40">
        <v>5</v>
      </c>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501080009</v>
      </c>
      <c r="B1123" s="42" t="s">
        <v>994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501080011</v>
      </c>
      <c r="B1125" s="42" t="s">
        <v>996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c r="E1130" s="40"/>
      <c r="F1130" s="40"/>
      <c r="G1130" s="40"/>
      <c r="H1130" s="40"/>
      <c r="I1130" s="40">
        <v>8</v>
      </c>
      <c r="J1130" s="40"/>
      <c r="K1130" s="40"/>
      <c r="L1130" s="40">
        <v>8</v>
      </c>
      <c r="M1130" s="40"/>
      <c r="N1130" s="40">
        <v>8</v>
      </c>
      <c r="O1130" s="40"/>
      <c r="P1130" s="40"/>
      <c r="Q1130" s="40">
        <v>8</v>
      </c>
      <c r="R1130" s="40"/>
      <c r="S1130" s="40"/>
      <c r="T1130" s="40"/>
      <c r="U1130" s="40"/>
      <c r="V1130" s="40"/>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c r="E1145" s="40"/>
      <c r="F1145" s="40"/>
      <c r="G1145" s="40"/>
      <c r="H1145" s="40"/>
      <c r="I1145" s="40">
        <v>5</v>
      </c>
      <c r="J1145" s="40"/>
      <c r="K1145" s="40"/>
      <c r="L1145" s="40">
        <v>5</v>
      </c>
      <c r="M1145" s="40"/>
      <c r="N1145" s="40">
        <v>5</v>
      </c>
      <c r="O1145" s="40"/>
      <c r="P1145" s="40"/>
      <c r="Q1145" s="40">
        <v>5</v>
      </c>
      <c r="R1145" s="40"/>
      <c r="S1145" s="40"/>
      <c r="T1145" s="40"/>
      <c r="U1145" s="40"/>
      <c r="V1145" s="40"/>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hidden="1">
      <c r="A1150" s="88">
        <v>501080036</v>
      </c>
      <c r="B1150" s="42" t="s">
        <v>1018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hidden="1">
      <c r="A1160" s="88">
        <v>501080046</v>
      </c>
      <c r="B1160" s="42" t="s">
        <v>1027</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hidden="1">
      <c r="A1175" s="88">
        <v>501080061</v>
      </c>
      <c r="B1175" s="42" t="s">
        <v>1042</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c r="A1216" s="88">
        <v>501100001</v>
      </c>
      <c r="B1216" s="42" t="s">
        <v>1078</v>
      </c>
      <c r="C1216" s="97"/>
      <c r="D1216" s="40"/>
      <c r="E1216" s="40"/>
      <c r="F1216" s="40"/>
      <c r="G1216" s="40"/>
      <c r="H1216" s="40"/>
      <c r="I1216" s="40">
        <v>2</v>
      </c>
      <c r="J1216" s="40"/>
      <c r="K1216" s="40"/>
      <c r="L1216" s="40">
        <v>2</v>
      </c>
      <c r="M1216" s="40"/>
      <c r="N1216" s="40">
        <v>2</v>
      </c>
      <c r="O1216" s="40"/>
      <c r="P1216" s="40"/>
      <c r="Q1216" s="40">
        <v>2</v>
      </c>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c r="A1219" s="88">
        <v>501100004</v>
      </c>
      <c r="B1219" s="42" t="s">
        <v>1081</v>
      </c>
      <c r="C1219" s="97"/>
      <c r="D1219" s="40"/>
      <c r="E1219" s="40"/>
      <c r="F1219" s="40"/>
      <c r="G1219" s="40"/>
      <c r="H1219" s="40"/>
      <c r="I1219" s="40">
        <v>7</v>
      </c>
      <c r="J1219" s="40"/>
      <c r="K1219" s="40"/>
      <c r="L1219" s="40">
        <v>7</v>
      </c>
      <c r="M1219" s="40"/>
      <c r="N1219" s="40">
        <v>7</v>
      </c>
      <c r="O1219" s="40"/>
      <c r="P1219" s="40"/>
      <c r="Q1219" s="40">
        <v>7</v>
      </c>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501110002</v>
      </c>
      <c r="B1227" s="42" t="s">
        <v>386</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c r="A1231" s="88">
        <v>501110006</v>
      </c>
      <c r="B1231" s="42" t="s">
        <v>402</v>
      </c>
      <c r="C1231" s="97"/>
      <c r="D1231" s="40"/>
      <c r="E1231" s="40"/>
      <c r="F1231" s="40"/>
      <c r="G1231" s="40"/>
      <c r="H1231" s="40"/>
      <c r="I1231" s="40">
        <v>1</v>
      </c>
      <c r="J1231" s="40"/>
      <c r="K1231" s="40"/>
      <c r="L1231" s="40">
        <v>1</v>
      </c>
      <c r="M1231" s="40"/>
      <c r="N1231" s="40">
        <v>1</v>
      </c>
      <c r="O1231" s="40"/>
      <c r="P1231" s="40"/>
      <c r="Q1231" s="40">
        <v>1</v>
      </c>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501110008</v>
      </c>
      <c r="B1233" s="42" t="s">
        <v>399</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hidden="1">
      <c r="A1236" s="88">
        <v>501110011</v>
      </c>
      <c r="B1236" s="42" t="s">
        <v>1091</v>
      </c>
      <c r="C1236" s="97"/>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c r="E1238" s="40"/>
      <c r="F1238" s="40"/>
      <c r="G1238" s="40"/>
      <c r="H1238" s="40"/>
      <c r="I1238" s="40">
        <v>34</v>
      </c>
      <c r="J1238" s="40"/>
      <c r="K1238" s="40"/>
      <c r="L1238" s="40">
        <v>34</v>
      </c>
      <c r="M1238" s="40"/>
      <c r="N1238" s="40">
        <v>32</v>
      </c>
      <c r="O1238" s="40"/>
      <c r="P1238" s="40"/>
      <c r="Q1238" s="40">
        <v>32</v>
      </c>
      <c r="R1238" s="40"/>
      <c r="S1238" s="40">
        <v>2</v>
      </c>
      <c r="T1238" s="40"/>
      <c r="U1238" s="40"/>
      <c r="V1238" s="40">
        <v>2</v>
      </c>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v>7</v>
      </c>
      <c r="E1240" s="40"/>
      <c r="F1240" s="40"/>
      <c r="G1240" s="40">
        <v>7</v>
      </c>
      <c r="H1240" s="40"/>
      <c r="I1240" s="40">
        <v>79</v>
      </c>
      <c r="J1240" s="40"/>
      <c r="K1240" s="40"/>
      <c r="L1240" s="40">
        <v>79</v>
      </c>
      <c r="M1240" s="40"/>
      <c r="N1240" s="40">
        <v>84</v>
      </c>
      <c r="O1240" s="40"/>
      <c r="P1240" s="40"/>
      <c r="Q1240" s="40">
        <v>84</v>
      </c>
      <c r="R1240" s="40"/>
      <c r="S1240" s="40">
        <v>2</v>
      </c>
      <c r="T1240" s="40"/>
      <c r="U1240" s="40"/>
      <c r="V1240" s="40">
        <v>2</v>
      </c>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c r="A1244" s="88">
        <v>501120007</v>
      </c>
      <c r="B1244" s="42" t="s">
        <v>1098</v>
      </c>
      <c r="C1244" s="97"/>
      <c r="D1244" s="40"/>
      <c r="E1244" s="40"/>
      <c r="F1244" s="40"/>
      <c r="G1244" s="40"/>
      <c r="H1244" s="40"/>
      <c r="I1244" s="40">
        <v>1</v>
      </c>
      <c r="J1244" s="40"/>
      <c r="K1244" s="40"/>
      <c r="L1244" s="40">
        <v>1</v>
      </c>
      <c r="M1244" s="40"/>
      <c r="N1244" s="40">
        <v>1</v>
      </c>
      <c r="O1244" s="40"/>
      <c r="P1244" s="40"/>
      <c r="Q1244" s="40">
        <v>1</v>
      </c>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c r="E1249" s="40"/>
      <c r="F1249" s="40"/>
      <c r="G1249" s="40"/>
      <c r="H1249" s="40"/>
      <c r="I1249" s="40">
        <v>7</v>
      </c>
      <c r="J1249" s="40"/>
      <c r="K1249" s="40"/>
      <c r="L1249" s="40">
        <v>7</v>
      </c>
      <c r="M1249" s="40"/>
      <c r="N1249" s="40">
        <v>7</v>
      </c>
      <c r="O1249" s="40"/>
      <c r="P1249" s="40"/>
      <c r="Q1249" s="40">
        <v>7</v>
      </c>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hidden="1">
      <c r="A1252" s="88">
        <v>501120015</v>
      </c>
      <c r="B1252" s="42" t="s">
        <v>1106</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c r="A1257" s="88">
        <v>501120020</v>
      </c>
      <c r="B1257" s="42" t="s">
        <v>1111</v>
      </c>
      <c r="C1257" s="97"/>
      <c r="D1257" s="40"/>
      <c r="E1257" s="40"/>
      <c r="F1257" s="40"/>
      <c r="G1257" s="40"/>
      <c r="H1257" s="40"/>
      <c r="I1257" s="40">
        <v>4</v>
      </c>
      <c r="J1257" s="40"/>
      <c r="K1257" s="40"/>
      <c r="L1257" s="40">
        <v>4</v>
      </c>
      <c r="M1257" s="40"/>
      <c r="N1257" s="40">
        <v>4</v>
      </c>
      <c r="O1257" s="40"/>
      <c r="P1257" s="40"/>
      <c r="Q1257" s="40">
        <v>4</v>
      </c>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c r="A1259" s="88">
        <v>501120022</v>
      </c>
      <c r="B1259" s="42" t="s">
        <v>1113</v>
      </c>
      <c r="C1259" s="97"/>
      <c r="D1259" s="40"/>
      <c r="E1259" s="40"/>
      <c r="F1259" s="40"/>
      <c r="G1259" s="40"/>
      <c r="H1259" s="40"/>
      <c r="I1259" s="40">
        <v>39</v>
      </c>
      <c r="J1259" s="40"/>
      <c r="K1259" s="40"/>
      <c r="L1259" s="40">
        <v>39</v>
      </c>
      <c r="M1259" s="40"/>
      <c r="N1259" s="40">
        <v>37</v>
      </c>
      <c r="O1259" s="40"/>
      <c r="P1259" s="40"/>
      <c r="Q1259" s="40">
        <v>37</v>
      </c>
      <c r="R1259" s="40"/>
      <c r="S1259" s="40">
        <v>2</v>
      </c>
      <c r="T1259" s="40"/>
      <c r="U1259" s="40"/>
      <c r="V1259" s="40">
        <v>2</v>
      </c>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c r="E1265" s="40"/>
      <c r="F1265" s="40"/>
      <c r="G1265" s="40"/>
      <c r="H1265" s="40"/>
      <c r="I1265" s="40">
        <v>2</v>
      </c>
      <c r="J1265" s="40"/>
      <c r="K1265" s="40"/>
      <c r="L1265" s="40">
        <v>2</v>
      </c>
      <c r="M1265" s="40"/>
      <c r="N1265" s="40">
        <v>2</v>
      </c>
      <c r="O1265" s="40"/>
      <c r="P1265" s="40"/>
      <c r="Q1265" s="40">
        <v>2</v>
      </c>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v>2</v>
      </c>
      <c r="E1285" s="40"/>
      <c r="F1285" s="40"/>
      <c r="G1285" s="40">
        <v>2</v>
      </c>
      <c r="H1285" s="40"/>
      <c r="I1285" s="40">
        <v>27</v>
      </c>
      <c r="J1285" s="40"/>
      <c r="K1285" s="40"/>
      <c r="L1285" s="40">
        <v>27</v>
      </c>
      <c r="M1285" s="40"/>
      <c r="N1285" s="40">
        <v>28</v>
      </c>
      <c r="O1285" s="40"/>
      <c r="P1285" s="40"/>
      <c r="Q1285" s="40">
        <v>28</v>
      </c>
      <c r="R1285" s="40"/>
      <c r="S1285" s="40">
        <v>1</v>
      </c>
      <c r="T1285" s="40"/>
      <c r="U1285" s="40"/>
      <c r="V1285" s="40">
        <v>1</v>
      </c>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c r="A1337" s="88">
        <v>501130075</v>
      </c>
      <c r="B1337" s="42" t="s">
        <v>1188</v>
      </c>
      <c r="C1337" s="97"/>
      <c r="D1337" s="40"/>
      <c r="E1337" s="40"/>
      <c r="F1337" s="40"/>
      <c r="G1337" s="40"/>
      <c r="H1337" s="40"/>
      <c r="I1337" s="40">
        <v>1</v>
      </c>
      <c r="J1337" s="40"/>
      <c r="K1337" s="40"/>
      <c r="L1337" s="40">
        <v>1</v>
      </c>
      <c r="M1337" s="40"/>
      <c r="N1337" s="40">
        <v>1</v>
      </c>
      <c r="O1337" s="40"/>
      <c r="P1337" s="40"/>
      <c r="Q1337" s="40">
        <v>1</v>
      </c>
      <c r="R1337" s="40"/>
      <c r="S1337" s="40"/>
      <c r="T1337" s="40"/>
      <c r="U1337" s="40"/>
      <c r="V1337" s="40"/>
      <c r="W1337" s="40"/>
      <c r="X1337" s="39">
        <v>120</v>
      </c>
      <c r="Y1337" s="103"/>
      <c r="Z1337" s="103"/>
    </row>
    <row r="1338" spans="1:26" s="41" customFormat="1" ht="25.5" hidden="1">
      <c r="A1338" s="88">
        <v>501130076</v>
      </c>
      <c r="B1338" s="42" t="s">
        <v>1189</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v>3</v>
      </c>
      <c r="J1468" s="32">
        <v>1</v>
      </c>
      <c r="K1468" s="32"/>
      <c r="L1468" s="32">
        <v>2</v>
      </c>
      <c r="M1468" s="32"/>
      <c r="N1468" s="32">
        <v>3</v>
      </c>
      <c r="O1468" s="32">
        <v>1</v>
      </c>
      <c r="P1468" s="32"/>
      <c r="Q1468" s="32">
        <v>2</v>
      </c>
      <c r="R1468" s="32"/>
      <c r="S1468" s="32"/>
      <c r="T1468" s="32"/>
      <c r="U1468" s="32"/>
      <c r="V1468" s="32"/>
      <c r="W1468" s="32"/>
      <c r="X1468" s="34">
        <v>130</v>
      </c>
    </row>
    <row r="1469" spans="1:24" ht="12.75">
      <c r="A1469" s="90">
        <v>600020000</v>
      </c>
      <c r="B1469" s="35" t="s">
        <v>2335</v>
      </c>
      <c r="C1469" s="96"/>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16</v>
      </c>
      <c r="E1471" s="7">
        <f>SUM(E913,E1468:E1470)</f>
        <v>0</v>
      </c>
      <c r="F1471" s="7">
        <f>SUM(F913,F1468:F1470)</f>
        <v>0</v>
      </c>
      <c r="G1471" s="7">
        <f>SUM(G913,G1468:G1470)</f>
        <v>16</v>
      </c>
      <c r="H1471" s="7">
        <f>SUM(H913,H1468:H1470)</f>
        <v>0</v>
      </c>
      <c r="I1471" s="7">
        <f>SUM(J1471:M1471)</f>
        <v>315</v>
      </c>
      <c r="J1471" s="7">
        <f>SUM(J913,J1468:J1470)</f>
        <v>1</v>
      </c>
      <c r="K1471" s="7">
        <f>SUM(K913,K1468:K1470)</f>
        <v>0</v>
      </c>
      <c r="L1471" s="7">
        <f>SUM(L913,L1468:L1470)</f>
        <v>314</v>
      </c>
      <c r="M1471" s="7">
        <f>SUM(M913,M1468:M1470)</f>
        <v>0</v>
      </c>
      <c r="N1471" s="7">
        <f>SUM(O1471:R1471)</f>
        <v>319</v>
      </c>
      <c r="O1471" s="7">
        <f>SUM(O913,O1468:O1470)</f>
        <v>1</v>
      </c>
      <c r="P1471" s="7">
        <f>SUM(P913,P1468:P1470)</f>
        <v>0</v>
      </c>
      <c r="Q1471" s="7">
        <f>SUM(Q913,Q1468:Q1470)</f>
        <v>318</v>
      </c>
      <c r="R1471" s="7">
        <f>SUM(R913,R1468:R1470)</f>
        <v>0</v>
      </c>
      <c r="S1471" s="7">
        <f>SUM(T1471:W1471)</f>
        <v>12</v>
      </c>
      <c r="T1471" s="7">
        <f>SUM(T913,T1468:T1470)</f>
        <v>0</v>
      </c>
      <c r="U1471" s="7">
        <f>SUM(U913,U1468:U1470)</f>
        <v>0</v>
      </c>
      <c r="V1471" s="7">
        <f>SUM(V913,V1468:V1470)</f>
        <v>12</v>
      </c>
      <c r="W1471" s="7">
        <f>SUM(W913,W1468:W1470)</f>
        <v>0</v>
      </c>
      <c r="X1471" s="28" t="s">
        <v>1916</v>
      </c>
    </row>
    <row r="1472" spans="1:26" s="19" customFormat="1" ht="12.75">
      <c r="A1472" s="170" t="s">
        <v>1308</v>
      </c>
      <c r="B1472" s="171"/>
      <c r="C1472" s="3"/>
      <c r="D1472" s="4">
        <f>SUM(E1472:H1472)</f>
        <v>66</v>
      </c>
      <c r="E1472" s="4">
        <f>E551+E754+E911+E1471</f>
        <v>20</v>
      </c>
      <c r="F1472" s="4">
        <f>F551+F754+F911+F1471</f>
        <v>0</v>
      </c>
      <c r="G1472" s="4">
        <f>G551+G754+G911+G1471</f>
        <v>46</v>
      </c>
      <c r="H1472" s="4">
        <f>H551+H754+H911+H1471</f>
        <v>0</v>
      </c>
      <c r="I1472" s="4">
        <f>SUM(J1472:M1472)</f>
        <v>727</v>
      </c>
      <c r="J1472" s="4">
        <f>J551+J754+J911+J1471</f>
        <v>181</v>
      </c>
      <c r="K1472" s="4">
        <f>K551+K754+K911+K1471</f>
        <v>0</v>
      </c>
      <c r="L1472" s="4">
        <f>L551+L754+L911+L1471</f>
        <v>546</v>
      </c>
      <c r="M1472" s="4">
        <f>M551+M754+M911+M1471</f>
        <v>0</v>
      </c>
      <c r="N1472" s="4">
        <f>SUM(O1472:R1472)</f>
        <v>705</v>
      </c>
      <c r="O1472" s="4">
        <f>O551+O754+O911+O1471</f>
        <v>200</v>
      </c>
      <c r="P1472" s="4">
        <f>P551+P754+P911+P1471</f>
        <v>0</v>
      </c>
      <c r="Q1472" s="4">
        <f>Q551+Q754+Q911+Q1471</f>
        <v>505</v>
      </c>
      <c r="R1472" s="4">
        <f>R551+R754+R911+R1471</f>
        <v>0</v>
      </c>
      <c r="S1472" s="4">
        <f>SUM(T1472:W1472)</f>
        <v>88</v>
      </c>
      <c r="T1472" s="4">
        <f>T551+T754+T911+T1471</f>
        <v>1</v>
      </c>
      <c r="U1472" s="4">
        <f>U551+U754+U911+U1471</f>
        <v>0</v>
      </c>
      <c r="V1472" s="4">
        <f>V551+V754+V911+V1471</f>
        <v>87</v>
      </c>
      <c r="W1472" s="4">
        <f>W551+W754+W911+W1471</f>
        <v>0</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&amp;LADF1137E&amp;C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&amp;LADF1137E&amp;C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&amp;LADF1137E&amp;C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&amp;LADF1137E&amp;C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&amp;LADF1137E&amp;C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2363</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&amp;LADF1137E&amp;C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66</v>
      </c>
      <c r="D36" s="26">
        <f>SUM(D37:D65)</f>
        <v>727</v>
      </c>
      <c r="E36" s="26">
        <f>SUM(E37:E65)</f>
        <v>705</v>
      </c>
      <c r="F36" s="26">
        <f>SUM(F37:F65)</f>
        <v>88</v>
      </c>
      <c r="G36" s="26">
        <f>SUM(G37:G65)</f>
        <v>233.361833333333</v>
      </c>
      <c r="H36" s="26">
        <f>SUM(H37:H65)</f>
        <v>1985.4615</v>
      </c>
      <c r="I36" s="26">
        <f>SUM(I37:I65)</f>
        <v>1798.39333333333</v>
      </c>
      <c r="J36" s="26">
        <f>SUM(J37:J65)</f>
        <v>420.43</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c r="A53" s="6" t="s">
        <v>1341</v>
      </c>
      <c r="B53" s="13">
        <v>1103</v>
      </c>
      <c r="C53" s="5">
        <v>66</v>
      </c>
      <c r="D53" s="5">
        <v>727</v>
      </c>
      <c r="E53" s="5">
        <v>705</v>
      </c>
      <c r="F53" s="5">
        <v>88</v>
      </c>
      <c r="G53" s="5">
        <v>233.361833333333</v>
      </c>
      <c r="H53" s="5">
        <v>1985.4615</v>
      </c>
      <c r="I53" s="5">
        <v>1798.39333333333</v>
      </c>
      <c r="J53" s="5">
        <v>420.43</v>
      </c>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66</v>
      </c>
      <c r="D696" s="27">
        <f>D6+D31+D36+D66+D84+D131+D187+D213+D227+D256+D274+D303+D327+D360+D390+D401+D426+D460+D492+D511+D532+D550+D588+D609+D631+D655+D671</f>
        <v>727</v>
      </c>
      <c r="E696" s="27">
        <f>E6+E31+E36+E66+E84+E131+E187+E213+E227+E256+E274+E303+E327+E360+E390+E401+E426+E460+E492+E511+E532+E550+E588+E609+E631+E655+E671</f>
        <v>705</v>
      </c>
      <c r="F696" s="27">
        <f>F6+F31+F36+F66+F84+F131+F187+F213+F227+F256+F274+F303+F327+F360+F390+F401+F426+F460+F492+F511+F532+F550+F588+F609+F631+F655+F671</f>
        <v>88</v>
      </c>
      <c r="G696" s="27">
        <f>G6+G31+G36+G66+G84+G131+G187+G213+G227+G256+G274+G303+G327+G360+G390+G401+G426+G460+G492+G511+G532+G550+G588+G609+G631+G655+G671</f>
        <v>233.361833333333</v>
      </c>
      <c r="H696" s="27">
        <f>H6+H31+H36+H66+H84+H131+H187+H213+H227+H256+H274+H303+H327+H360+H390+H401+H426+H460+H492+H511+H532+H550+H588+H609+H631+H655+H671</f>
        <v>1985.4615</v>
      </c>
      <c r="I696" s="27">
        <f>I6+I31+I36+I66+I84+I131+I187+I213+I227+I256+I274+I303+I327+I360+I390+I401+I426+I460+I492+I511+I532+I550+I588+I609+I631+I655+I671</f>
        <v>1798.39333333333</v>
      </c>
      <c r="J696" s="27">
        <f>J6+J31+J36+J66+J84+J131+J187+J213+J227+J256+J274+J303+J327+J360+J390+J401+J426+J460+J492+J511+J532+J550+J588+J609+J631+J655+J671</f>
        <v>420.43</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66</v>
      </c>
      <c r="D802" s="25">
        <f>D696+D724+D753+D763+D792+D801</f>
        <v>727</v>
      </c>
      <c r="E802" s="25">
        <f>E696+E724+E753+E763+E792+E801</f>
        <v>705</v>
      </c>
      <c r="F802" s="25">
        <f>F696+F724+F753+F763+F792+F801</f>
        <v>88</v>
      </c>
      <c r="G802" s="25">
        <f>G696+G724+G753+G763+G792+G801</f>
        <v>233.361833333333</v>
      </c>
      <c r="H802" s="25">
        <f>H696+H724+H753+H763+H792+H801</f>
        <v>1985.4615</v>
      </c>
      <c r="I802" s="25">
        <f>I696+I724+I753+I763+I792+I801</f>
        <v>1798.39333333333</v>
      </c>
      <c r="J802" s="25">
        <f>J696+J724+J753+J763+J792+J801</f>
        <v>420.43</v>
      </c>
      <c r="K802" s="21"/>
    </row>
    <row r="805" spans="3:8" ht="12.75" customHeight="1">
      <c r="C805" s="75" t="s">
        <v>2192</v>
      </c>
      <c r="D805" s="76"/>
      <c r="E805" s="77" t="s">
        <v>2363</v>
      </c>
      <c r="F805" s="73" t="s">
        <v>2363</v>
      </c>
      <c r="G805" s="181" t="s">
        <v>2364</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2363</v>
      </c>
      <c r="F808" s="73" t="s">
        <v>2363</v>
      </c>
      <c r="G808" s="181" t="s">
        <v>2365</v>
      </c>
      <c r="H808" s="181"/>
    </row>
    <row r="809" spans="3:8" ht="12.75">
      <c r="C809" s="82"/>
      <c r="D809" s="183" t="s">
        <v>2193</v>
      </c>
      <c r="E809" s="183"/>
      <c r="F809" s="74"/>
      <c r="G809" s="182" t="s">
        <v>2194</v>
      </c>
      <c r="H809" s="182"/>
    </row>
    <row r="810" spans="3:6" ht="12.75" customHeight="1">
      <c r="C810" s="72" t="s">
        <v>2196</v>
      </c>
      <c r="D810" s="180" t="s">
        <v>2366</v>
      </c>
      <c r="E810" s="180"/>
      <c r="F810" s="80"/>
    </row>
    <row r="811" spans="3:6" ht="12.75">
      <c r="C811" s="72"/>
      <c r="D811" s="70"/>
      <c r="E811" s="79"/>
      <c r="F811" s="79"/>
    </row>
    <row r="812" spans="3:8" ht="12.75" customHeight="1">
      <c r="C812" s="72" t="s">
        <v>2197</v>
      </c>
      <c r="D812" s="180" t="s">
        <v>2367</v>
      </c>
      <c r="E812" s="180"/>
      <c r="F812" s="80"/>
      <c r="G812" s="181" t="s">
        <v>2368</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&amp;LADF1137E&amp;C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PC</cp:lastModifiedBy>
  <cp:lastPrinted>2022-08-11T05:58:21Z</cp:lastPrinted>
  <dcterms:created xsi:type="dcterms:W3CDTF">2021-01-22T06:15:46Z</dcterms:created>
  <dcterms:modified xsi:type="dcterms:W3CDTF">2024-02-01T12:23:43Z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1-ЄЗ_00141_4.2023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ADF1137E</vt:lpwstr>
  </property>
  <property fmtid="{D5CDD505-2E9C-101B-9397-08002B2CF9AE}" pid="10" name="Підрозд">
    <vt:lpwstr>Оратівський районний суд Вінницької області</vt:lpwstr>
  </property>
  <property fmtid="{D5CDD505-2E9C-101B-9397-08002B2CF9AE}" pid="11" name="ПідрозділDB">
    <vt:i4>0</vt:i4>
  </property>
  <property fmtid="{D5CDD505-2E9C-101B-9397-08002B2CF9AE}" pid="12" name="Підрозділ">
    <vt:i4>318</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