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640" windowHeight="11760"/>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45621"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K6" i="12"/>
  <c r="L6" i="12"/>
  <c r="L149" i="12"/>
  <c r="M6" i="12"/>
  <c r="O6" i="12"/>
  <c r="N6" i="12"/>
  <c r="P6" i="12"/>
  <c r="Q6" i="12"/>
  <c r="R6" i="12"/>
  <c r="T6" i="12"/>
  <c r="S6" i="12"/>
  <c r="U6" i="12"/>
  <c r="V6" i="12"/>
  <c r="W6" i="12"/>
  <c r="AB6" i="12"/>
  <c r="AC6" i="12"/>
  <c r="AD6" i="12"/>
  <c r="AE6" i="12"/>
  <c r="D6" i="11"/>
  <c r="E6" i="11"/>
  <c r="F6" i="11"/>
  <c r="F149" i="11"/>
  <c r="D149" i="11"/>
  <c r="G6" i="11"/>
  <c r="H6" i="11"/>
  <c r="J6" i="11"/>
  <c r="K6" i="11"/>
  <c r="K149" i="11"/>
  <c r="I149" i="11"/>
  <c r="L6" i="11"/>
  <c r="L149" i="11"/>
  <c r="M6" i="11"/>
  <c r="O6" i="11"/>
  <c r="P6" i="11"/>
  <c r="Q6" i="11"/>
  <c r="N6" i="11"/>
  <c r="R6" i="11"/>
  <c r="T6" i="11"/>
  <c r="T149" i="11"/>
  <c r="S149" i="11"/>
  <c r="U6" i="11"/>
  <c r="V6" i="11"/>
  <c r="W6" i="11"/>
  <c r="AB6" i="11"/>
  <c r="AC6" i="11"/>
  <c r="AC149" i="11"/>
  <c r="AD6" i="11"/>
  <c r="AE6" i="11"/>
  <c r="D6" i="10"/>
  <c r="E6" i="10"/>
  <c r="F6" i="10"/>
  <c r="G6" i="10"/>
  <c r="H6" i="10"/>
  <c r="J6" i="10"/>
  <c r="K6" i="10"/>
  <c r="I6" i="10"/>
  <c r="L6" i="10"/>
  <c r="L205" i="10"/>
  <c r="M6" i="10"/>
  <c r="O6" i="10"/>
  <c r="P6" i="10"/>
  <c r="Q6" i="10"/>
  <c r="N6" i="10"/>
  <c r="R6" i="10"/>
  <c r="T6" i="10"/>
  <c r="T205" i="10"/>
  <c r="S205" i="10"/>
  <c r="U6" i="10"/>
  <c r="V6" i="10"/>
  <c r="V205" i="10"/>
  <c r="W6" i="10"/>
  <c r="AB6" i="10"/>
  <c r="AC6" i="10"/>
  <c r="AC205" i="10"/>
  <c r="AD6" i="10"/>
  <c r="AE6" i="10"/>
  <c r="AE205" i="10"/>
  <c r="D6" i="9"/>
  <c r="E6" i="9"/>
  <c r="F6" i="9"/>
  <c r="G6" i="9"/>
  <c r="H6" i="9"/>
  <c r="J6" i="9"/>
  <c r="K6" i="9"/>
  <c r="K205" i="9"/>
  <c r="L6" i="9"/>
  <c r="L205" i="9"/>
  <c r="M6" i="9"/>
  <c r="O6" i="9"/>
  <c r="P6" i="9"/>
  <c r="Q6" i="9"/>
  <c r="N6" i="9"/>
  <c r="R6" i="9"/>
  <c r="T6" i="9"/>
  <c r="T205" i="9"/>
  <c r="S205" i="9"/>
  <c r="U6" i="9"/>
  <c r="V6" i="9"/>
  <c r="W6" i="9"/>
  <c r="AB6" i="9"/>
  <c r="AC6" i="9"/>
  <c r="AC205" i="9"/>
  <c r="AD6" i="9"/>
  <c r="AE6" i="9"/>
  <c r="D7" i="8"/>
  <c r="E7" i="8"/>
  <c r="F7" i="8"/>
  <c r="G7" i="8"/>
  <c r="H7" i="8"/>
  <c r="J7" i="8"/>
  <c r="K7" i="8"/>
  <c r="I7" i="8"/>
  <c r="L7" i="8"/>
  <c r="L516" i="8"/>
  <c r="L1212" i="8"/>
  <c r="M7" i="8"/>
  <c r="O7" i="8"/>
  <c r="P7" i="8"/>
  <c r="Q7" i="8"/>
  <c r="N7" i="8"/>
  <c r="R7" i="8"/>
  <c r="T7" i="8"/>
  <c r="S7" i="8"/>
  <c r="U7" i="8"/>
  <c r="V7" i="8"/>
  <c r="V516" i="8"/>
  <c r="V1212" i="8"/>
  <c r="W7" i="8"/>
  <c r="AB7" i="8"/>
  <c r="AC7" i="8"/>
  <c r="AC516" i="8"/>
  <c r="AD7" i="8"/>
  <c r="AE7" i="8"/>
  <c r="D445" i="8"/>
  <c r="E445" i="8"/>
  <c r="F445" i="8"/>
  <c r="G445" i="8"/>
  <c r="H445" i="8"/>
  <c r="J445" i="8"/>
  <c r="K445" i="8"/>
  <c r="I445" i="8"/>
  <c r="L445" i="8"/>
  <c r="M445" i="8"/>
  <c r="N445" i="8"/>
  <c r="O445" i="8"/>
  <c r="P445" i="8"/>
  <c r="Q445" i="8"/>
  <c r="R445" i="8"/>
  <c r="T445" i="8"/>
  <c r="S445" i="8"/>
  <c r="U445" i="8"/>
  <c r="V445" i="8"/>
  <c r="W445" i="8"/>
  <c r="AB445" i="8"/>
  <c r="AC445" i="8"/>
  <c r="AD445" i="8"/>
  <c r="AE445" i="8"/>
  <c r="D516" i="8"/>
  <c r="E516" i="8"/>
  <c r="F516" i="8"/>
  <c r="G516" i="8"/>
  <c r="H516" i="8"/>
  <c r="J516" i="8"/>
  <c r="K516" i="8"/>
  <c r="K1212" i="8"/>
  <c r="M516" i="8"/>
  <c r="O516" i="8"/>
  <c r="P516" i="8"/>
  <c r="R516" i="8"/>
  <c r="U516" i="8"/>
  <c r="W516" i="8"/>
  <c r="AB516" i="8"/>
  <c r="AD516" i="8"/>
  <c r="AE516" i="8"/>
  <c r="D518" i="8"/>
  <c r="E518" i="8"/>
  <c r="F518" i="8"/>
  <c r="G518" i="8"/>
  <c r="H518" i="8"/>
  <c r="J518" i="8"/>
  <c r="K518" i="8"/>
  <c r="I518" i="8"/>
  <c r="L518" i="8"/>
  <c r="L657" i="8"/>
  <c r="M518" i="8"/>
  <c r="N518" i="8"/>
  <c r="O518" i="8"/>
  <c r="P518" i="8"/>
  <c r="Q518" i="8"/>
  <c r="R518" i="8"/>
  <c r="T518" i="8"/>
  <c r="T657" i="8"/>
  <c r="U518" i="8"/>
  <c r="V518" i="8"/>
  <c r="V657" i="8"/>
  <c r="W518" i="8"/>
  <c r="AB518" i="8"/>
  <c r="AC518" i="8"/>
  <c r="AC657" i="8"/>
  <c r="AD518" i="8"/>
  <c r="AE518" i="8"/>
  <c r="D657" i="8"/>
  <c r="E657" i="8"/>
  <c r="F657" i="8"/>
  <c r="G657" i="8"/>
  <c r="H657" i="8"/>
  <c r="J657" i="8"/>
  <c r="K657" i="8"/>
  <c r="I657" i="8"/>
  <c r="M657" i="8"/>
  <c r="N657" i="8"/>
  <c r="O657" i="8"/>
  <c r="P657" i="8"/>
  <c r="Q657" i="8"/>
  <c r="R657" i="8"/>
  <c r="U657" i="8"/>
  <c r="W657" i="8"/>
  <c r="AB657" i="8"/>
  <c r="AD657" i="8"/>
  <c r="AE657" i="8"/>
  <c r="D659" i="8"/>
  <c r="E659" i="8"/>
  <c r="F659" i="8"/>
  <c r="G659" i="8"/>
  <c r="H659" i="8"/>
  <c r="J659" i="8"/>
  <c r="K659" i="8"/>
  <c r="I659" i="8"/>
  <c r="L659" i="8"/>
  <c r="L1211" i="8"/>
  <c r="I1211" i="8"/>
  <c r="M659" i="8"/>
  <c r="O659" i="8"/>
  <c r="P659" i="8"/>
  <c r="Q659" i="8"/>
  <c r="N659" i="8"/>
  <c r="R659" i="8"/>
  <c r="T659" i="8"/>
  <c r="T1211" i="8"/>
  <c r="S1211" i="8"/>
  <c r="U659" i="8"/>
  <c r="V659" i="8"/>
  <c r="V1211" i="8"/>
  <c r="W659" i="8"/>
  <c r="AB659" i="8"/>
  <c r="AC659" i="8"/>
  <c r="AC1211" i="8"/>
  <c r="AD659" i="8"/>
  <c r="AE659" i="8"/>
  <c r="AE1211" i="8"/>
  <c r="D7" i="1"/>
  <c r="E7" i="1"/>
  <c r="F7" i="1"/>
  <c r="G7" i="1"/>
  <c r="H7" i="1"/>
  <c r="J7" i="1"/>
  <c r="K7" i="1"/>
  <c r="I7" i="1"/>
  <c r="L7" i="1"/>
  <c r="L546" i="1"/>
  <c r="L1453" i="1"/>
  <c r="M7" i="1"/>
  <c r="N7" i="1"/>
  <c r="O7" i="1"/>
  <c r="P7" i="1"/>
  <c r="Q7" i="1"/>
  <c r="R7" i="1"/>
  <c r="T7" i="1"/>
  <c r="S7" i="1"/>
  <c r="U7" i="1"/>
  <c r="V7" i="1"/>
  <c r="W7" i="1"/>
  <c r="AB7" i="1"/>
  <c r="AC7" i="1"/>
  <c r="AC546" i="1"/>
  <c r="AC1453" i="1"/>
  <c r="AD7" i="1"/>
  <c r="AE7" i="1"/>
  <c r="D445" i="1"/>
  <c r="E445" i="1"/>
  <c r="F445" i="1"/>
  <c r="G445" i="1"/>
  <c r="H445" i="1"/>
  <c r="J445" i="1"/>
  <c r="K445" i="1"/>
  <c r="I445" i="1"/>
  <c r="L445" i="1"/>
  <c r="M445" i="1"/>
  <c r="N445" i="1"/>
  <c r="O445" i="1"/>
  <c r="P445" i="1"/>
  <c r="Q445" i="1"/>
  <c r="R445" i="1"/>
  <c r="T445" i="1"/>
  <c r="S445" i="1"/>
  <c r="U445" i="1"/>
  <c r="V445" i="1"/>
  <c r="W445" i="1"/>
  <c r="AB445" i="1"/>
  <c r="AC445" i="1"/>
  <c r="AD445" i="1"/>
  <c r="AE445" i="1"/>
  <c r="D506" i="1"/>
  <c r="E506" i="1"/>
  <c r="F506" i="1"/>
  <c r="G506" i="1"/>
  <c r="H506" i="1"/>
  <c r="J506" i="1"/>
  <c r="K506" i="1"/>
  <c r="I506" i="1"/>
  <c r="L506" i="1"/>
  <c r="M506" i="1"/>
  <c r="N506" i="1"/>
  <c r="O506" i="1"/>
  <c r="P506" i="1"/>
  <c r="Q506" i="1"/>
  <c r="R506" i="1"/>
  <c r="T506" i="1"/>
  <c r="S506" i="1"/>
  <c r="U506" i="1"/>
  <c r="V506" i="1"/>
  <c r="W506" i="1"/>
  <c r="AB506" i="1"/>
  <c r="AC506" i="1"/>
  <c r="AD506" i="1"/>
  <c r="AE506" i="1"/>
  <c r="D546" i="1"/>
  <c r="E546" i="1"/>
  <c r="F546" i="1"/>
  <c r="G546" i="1"/>
  <c r="H546" i="1"/>
  <c r="J546" i="1"/>
  <c r="K546" i="1"/>
  <c r="M546" i="1"/>
  <c r="N546" i="1"/>
  <c r="O546" i="1"/>
  <c r="P546" i="1"/>
  <c r="Q546" i="1"/>
  <c r="R546" i="1"/>
  <c r="U546" i="1"/>
  <c r="V546" i="1"/>
  <c r="V1453" i="1"/>
  <c r="W546" i="1"/>
  <c r="AB546" i="1"/>
  <c r="AD546" i="1"/>
  <c r="AE546" i="1"/>
  <c r="D548" i="1"/>
  <c r="E548" i="1"/>
  <c r="F548" i="1"/>
  <c r="G548" i="1"/>
  <c r="H548" i="1"/>
  <c r="J548" i="1"/>
  <c r="K548" i="1"/>
  <c r="I548" i="1"/>
  <c r="L548" i="1"/>
  <c r="L746" i="1"/>
  <c r="M548" i="1"/>
  <c r="N548" i="1"/>
  <c r="O548" i="1"/>
  <c r="P548" i="1"/>
  <c r="Q548" i="1"/>
  <c r="Q746" i="1"/>
  <c r="N746" i="1"/>
  <c r="R548" i="1"/>
  <c r="T548" i="1"/>
  <c r="T746" i="1"/>
  <c r="S746" i="1"/>
  <c r="U548" i="1"/>
  <c r="V548" i="1"/>
  <c r="W548" i="1"/>
  <c r="AB548" i="1"/>
  <c r="AC548" i="1"/>
  <c r="AD548" i="1"/>
  <c r="AE548" i="1"/>
  <c r="D746" i="1"/>
  <c r="E746" i="1"/>
  <c r="F746" i="1"/>
  <c r="G746" i="1"/>
  <c r="H746" i="1"/>
  <c r="J746" i="1"/>
  <c r="K746" i="1"/>
  <c r="I746" i="1"/>
  <c r="M746" i="1"/>
  <c r="O746" i="1"/>
  <c r="P746" i="1"/>
  <c r="R746" i="1"/>
  <c r="U746" i="1"/>
  <c r="V746" i="1"/>
  <c r="W746" i="1"/>
  <c r="AB746" i="1"/>
  <c r="AC746" i="1"/>
  <c r="AD746" i="1"/>
  <c r="AE746" i="1"/>
  <c r="D748" i="1"/>
  <c r="E748" i="1"/>
  <c r="F748" i="1"/>
  <c r="G748" i="1"/>
  <c r="H748" i="1"/>
  <c r="J748" i="1"/>
  <c r="K748" i="1"/>
  <c r="I748" i="1"/>
  <c r="L748" i="1"/>
  <c r="M748" i="1"/>
  <c r="N748" i="1"/>
  <c r="O748" i="1"/>
  <c r="P748" i="1"/>
  <c r="Q748" i="1"/>
  <c r="R748" i="1"/>
  <c r="T748" i="1"/>
  <c r="S748" i="1"/>
  <c r="U748" i="1"/>
  <c r="V748" i="1"/>
  <c r="W748" i="1"/>
  <c r="AB748" i="1"/>
  <c r="AC748" i="1"/>
  <c r="AD748" i="1"/>
  <c r="AE748" i="1"/>
  <c r="D758" i="1"/>
  <c r="E758" i="1"/>
  <c r="F758" i="1"/>
  <c r="G758" i="1"/>
  <c r="H758" i="1"/>
  <c r="J758" i="1"/>
  <c r="K758" i="1"/>
  <c r="I758" i="1"/>
  <c r="L758" i="1"/>
  <c r="L899" i="1"/>
  <c r="M758" i="1"/>
  <c r="N758" i="1"/>
  <c r="O758" i="1"/>
  <c r="P758" i="1"/>
  <c r="Q758" i="1"/>
  <c r="R758" i="1"/>
  <c r="T758" i="1"/>
  <c r="S758" i="1"/>
  <c r="U758" i="1"/>
  <c r="V758" i="1"/>
  <c r="W758" i="1"/>
  <c r="AB758" i="1"/>
  <c r="AC758" i="1"/>
  <c r="AD758" i="1"/>
  <c r="AE758" i="1"/>
  <c r="D853" i="1"/>
  <c r="E853" i="1"/>
  <c r="F853" i="1"/>
  <c r="G853" i="1"/>
  <c r="H853" i="1"/>
  <c r="J853" i="1"/>
  <c r="K853" i="1"/>
  <c r="I853" i="1"/>
  <c r="L853" i="1"/>
  <c r="M853" i="1"/>
  <c r="N853" i="1"/>
  <c r="O853" i="1"/>
  <c r="P853" i="1"/>
  <c r="Q853" i="1"/>
  <c r="Q899" i="1"/>
  <c r="N899" i="1"/>
  <c r="R853" i="1"/>
  <c r="T853" i="1"/>
  <c r="S853" i="1"/>
  <c r="U853" i="1"/>
  <c r="V853" i="1"/>
  <c r="W853" i="1"/>
  <c r="AB853" i="1"/>
  <c r="AC853" i="1"/>
  <c r="AD853" i="1"/>
  <c r="AE853" i="1"/>
  <c r="D899" i="1"/>
  <c r="E899" i="1"/>
  <c r="F899" i="1"/>
  <c r="G899" i="1"/>
  <c r="H899" i="1"/>
  <c r="J899" i="1"/>
  <c r="K899" i="1"/>
  <c r="M899" i="1"/>
  <c r="O899" i="1"/>
  <c r="P899" i="1"/>
  <c r="R899" i="1"/>
  <c r="T899" i="1"/>
  <c r="S899" i="1"/>
  <c r="U899" i="1"/>
  <c r="V899" i="1"/>
  <c r="W899" i="1"/>
  <c r="AB899" i="1"/>
  <c r="AC899" i="1"/>
  <c r="AD899" i="1"/>
  <c r="AE899" i="1"/>
  <c r="D901" i="1"/>
  <c r="E901" i="1"/>
  <c r="F901" i="1"/>
  <c r="F1452" i="1"/>
  <c r="D1452" i="1"/>
  <c r="G901" i="1"/>
  <c r="H901" i="1"/>
  <c r="J901" i="1"/>
  <c r="K901" i="1"/>
  <c r="I901" i="1"/>
  <c r="L901" i="1"/>
  <c r="L1452" i="1"/>
  <c r="M901" i="1"/>
  <c r="O901" i="1"/>
  <c r="P901" i="1"/>
  <c r="Q901" i="1"/>
  <c r="N901" i="1"/>
  <c r="R901" i="1"/>
  <c r="T901" i="1"/>
  <c r="T1452" i="1"/>
  <c r="S1452" i="1"/>
  <c r="U901" i="1"/>
  <c r="V901" i="1"/>
  <c r="W901" i="1"/>
  <c r="AB901" i="1"/>
  <c r="AC901" i="1"/>
  <c r="AD901" i="1"/>
  <c r="AE901" i="1"/>
  <c r="AE1452" i="1"/>
  <c r="AE1453" i="1"/>
  <c r="T149" i="12"/>
  <c r="S149" i="12"/>
  <c r="O149" i="12"/>
  <c r="J149" i="12"/>
  <c r="E149" i="12"/>
  <c r="O149" i="11"/>
  <c r="J149" i="11"/>
  <c r="E149" i="11"/>
  <c r="O205" i="10"/>
  <c r="J205" i="10"/>
  <c r="E205" i="10"/>
  <c r="O1211" i="8"/>
  <c r="O1452" i="1"/>
  <c r="N1452" i="1"/>
  <c r="J1452" i="1"/>
  <c r="E1452" i="1"/>
  <c r="O205" i="9"/>
  <c r="J205" i="9"/>
  <c r="E205" i="9"/>
  <c r="F205" i="9"/>
  <c r="AE149" i="12"/>
  <c r="AD149" i="12"/>
  <c r="AC149" i="12"/>
  <c r="AB149" i="12"/>
  <c r="W149" i="12"/>
  <c r="V149" i="12"/>
  <c r="U149" i="12"/>
  <c r="R149" i="12"/>
  <c r="Q149" i="12"/>
  <c r="N149" i="12"/>
  <c r="P149" i="12"/>
  <c r="M149" i="12"/>
  <c r="H149" i="12"/>
  <c r="G149" i="12"/>
  <c r="F149" i="12"/>
  <c r="AE149" i="11"/>
  <c r="AD149" i="11"/>
  <c r="AB149" i="11"/>
  <c r="W149" i="11"/>
  <c r="V149" i="11"/>
  <c r="U149" i="11"/>
  <c r="R149" i="11"/>
  <c r="Q149" i="11"/>
  <c r="P149" i="11"/>
  <c r="M149" i="11"/>
  <c r="H149" i="11"/>
  <c r="G149" i="11"/>
  <c r="F205" i="10"/>
  <c r="D205" i="10"/>
  <c r="G205" i="10"/>
  <c r="H205" i="10"/>
  <c r="K205" i="10"/>
  <c r="I205" i="10"/>
  <c r="M205" i="10"/>
  <c r="P205" i="10"/>
  <c r="R205" i="10"/>
  <c r="U205" i="10"/>
  <c r="W205" i="10"/>
  <c r="AB205" i="10"/>
  <c r="AD205" i="10"/>
  <c r="G205" i="9"/>
  <c r="H205" i="9"/>
  <c r="D205" i="9"/>
  <c r="M205" i="9"/>
  <c r="P205" i="9"/>
  <c r="Q205" i="9"/>
  <c r="N205" i="9"/>
  <c r="R205" i="9"/>
  <c r="U205" i="9"/>
  <c r="V205" i="9"/>
  <c r="W205" i="9"/>
  <c r="AB205" i="9"/>
  <c r="AD205" i="9"/>
  <c r="AE205" i="9"/>
  <c r="AD1211" i="8"/>
  <c r="AD1212" i="8"/>
  <c r="AB1211" i="8"/>
  <c r="AB1212" i="8"/>
  <c r="W1211" i="8"/>
  <c r="R1211" i="8"/>
  <c r="P1211" i="8"/>
  <c r="M1211" i="8"/>
  <c r="M1212" i="8"/>
  <c r="K1211" i="8"/>
  <c r="H1211" i="8"/>
  <c r="G1211" i="8"/>
  <c r="F1211" i="8"/>
  <c r="W1212" i="8"/>
  <c r="G1212" i="8"/>
  <c r="AD1452" i="1"/>
  <c r="AC1452" i="1"/>
  <c r="AB1452" i="1"/>
  <c r="AB1453" i="1"/>
  <c r="W1452" i="1"/>
  <c r="W1453" i="1"/>
  <c r="V1452" i="1"/>
  <c r="U1452" i="1"/>
  <c r="R1452" i="1"/>
  <c r="R1453" i="1"/>
  <c r="P1452" i="1"/>
  <c r="M1452" i="1"/>
  <c r="K1452" i="1"/>
  <c r="K1453" i="1"/>
  <c r="H1452" i="1"/>
  <c r="H1453" i="1"/>
  <c r="G1452" i="1"/>
  <c r="G1453" i="1"/>
  <c r="J1212" i="8"/>
  <c r="F1212" i="8"/>
  <c r="H1212" i="8"/>
  <c r="J1211" i="8"/>
  <c r="E1211" i="8"/>
  <c r="D1211" i="8"/>
  <c r="U1211" i="8"/>
  <c r="Q1452" i="1"/>
  <c r="U1212" i="8"/>
  <c r="AD1453" i="1"/>
  <c r="M1453" i="1"/>
  <c r="J1453" i="1"/>
  <c r="E1453" i="1"/>
  <c r="O1212" i="8"/>
  <c r="D149" i="12"/>
  <c r="P1453" i="1"/>
  <c r="N149" i="11"/>
  <c r="P1212" i="8"/>
  <c r="U1453" i="1"/>
  <c r="R1212" i="8"/>
  <c r="E1212" i="8"/>
  <c r="D1212" i="8"/>
  <c r="K149" i="12"/>
  <c r="I899" i="1"/>
  <c r="Q1453" i="1"/>
  <c r="I1212" i="8"/>
  <c r="F1453" i="1"/>
  <c r="D1453" i="1"/>
  <c r="N1211" i="8"/>
  <c r="AE1212" i="8"/>
  <c r="AC1212" i="8"/>
  <c r="I1453" i="1"/>
  <c r="I149" i="12"/>
  <c r="S657" i="8"/>
  <c r="I205" i="9"/>
  <c r="I546" i="1"/>
  <c r="T546" i="1"/>
  <c r="S548" i="1"/>
  <c r="S659" i="8"/>
  <c r="S518" i="8"/>
  <c r="S6" i="9"/>
  <c r="S6" i="11"/>
  <c r="T516" i="8"/>
  <c r="S901" i="1"/>
  <c r="S6" i="10"/>
  <c r="I1452" i="1"/>
  <c r="Q1211" i="8"/>
  <c r="Q205" i="10"/>
  <c r="N205" i="10"/>
  <c r="I6" i="11"/>
  <c r="I6" i="12"/>
  <c r="Q516" i="8"/>
  <c r="I516" i="8"/>
  <c r="I6" i="9"/>
  <c r="O1453" i="1"/>
  <c r="N1453" i="1"/>
  <c r="N516" i="8"/>
  <c r="Q1212" i="8"/>
  <c r="N1212" i="8"/>
  <c r="T1453" i="1"/>
  <c r="S1453" i="1"/>
  <c r="S546" i="1"/>
  <c r="T1212" i="8"/>
  <c r="S1212" i="8"/>
  <c r="S516" i="8"/>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<sst xmlns="http://schemas.openxmlformats.org/spreadsheetml/2006/main" count="4652" uniqueCount="2364">
  <si>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</si>
  <si>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</si>
  <si>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</si>
  <si>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</si>
  <si>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</si>
  <si>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</si>
  <si>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</si>
  <si>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</si>
  <si>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</si>
  <si>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</si>
  <si>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</si>
  <si>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</si>
  <si>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</si>
  <si>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</si>
  <si>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</si>
  <si>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</si>
  <si>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</si>
  <si>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</si>
  <si>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</si>
  <si>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</si>
  <si>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</si>
  <si>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</si>
  <si>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</si>
  <si>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</si>
  <si>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</si>
  <si>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</si>
  <si>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</si>
  <si>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</si>
  <si>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</si>
  <si>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</si>
  <si>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</si>
  <si>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</si>
  <si>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</si>
  <si>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</si>
  <si>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</si>
  <si>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</si>
  <si>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</si>
  <si>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</si>
  <si>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</si>
  <si>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</si>
  <si>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</si>
  <si>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</si>
  <si>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</si>
  <si>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</si>
  <si>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</si>
  <si>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</si>
  <si>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</si>
  <si>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</si>
  <si>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</si>
  <si>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</si>
  <si>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</si>
  <si>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</si>
  <si>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</si>
  <si>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</si>
  <si>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</si>
  <si>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</si>
  <si>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</si>
  <si>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</si>
  <si>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</si>
  <si>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</si>
  <si>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</si>
  <si>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</si>
  <si>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</si>
  <si>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</si>
  <si>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</si>
  <si>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</si>
  <si>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</si>
  <si>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</si>
  <si>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</si>
  <si>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</si>
  <si>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</si>
  <si>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</si>
  <si>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</si>
  <si>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</si>
  <si>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</si>
  <si>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</si>
  <si>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</si>
  <si>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</si>
  <si>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</si>
  <si>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</si>
  <si>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</si>
  <si>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</si>
  <si>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</si>
  <si>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</si>
  <si>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</si>
  <si>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</si>
  <si>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</si>
  <si>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</si>
  <si>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</si>
  <si>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</si>
  <si>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</si>
  <si>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</si>
  <si>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</si>
  <si>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</si>
  <si>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</si>
  <si>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</si>
  <si>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</si>
  <si>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</si>
  <si>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</si>
  <si>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</si>
  <si>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</si>
  <si>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</si>
  <si>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</si>
  <si>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</si>
  <si>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</si>
  <si>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</si>
  <si>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</si>
  <si>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</si>
  <si>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</si>
  <si>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</si>
  <si>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</si>
  <si>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</si>
  <si>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</si>
  <si>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</si>
  <si>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</si>
  <si>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</si>
  <si>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</si>
  <si>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</si>
  <si>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</si>
  <si>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</si>
  <si>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</si>
  <si>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</si>
  <si>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</si>
  <si>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</si>
  <si>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</si>
  <si>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</si>
  <si>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</si>
  <si>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</si>
  <si>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</si>
  <si>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</si>
  <si>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</si>
  <si>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</si>
  <si>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</si>
  <si>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</si>
  <si>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</si>
  <si>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</si>
  <si>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</si>
  <si>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</si>
  <si>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</si>
  <si>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</si>
  <si>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</si>
  <si>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</si>
  <si>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</si>
  <si>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</si>
  <si>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</si>
  <si>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</si>
  <si>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</si>
  <si>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</si>
  <si>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</si>
  <si>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</si>
  <si>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</si>
  <si>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</si>
  <si>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</si>
  <si>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</si>
  <si>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</si>
  <si>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</si>
  <si>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</si>
  <si>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</si>
  <si>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</si>
  <si>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</si>
  <si>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</si>
  <si>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</si>
  <si>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</si>
  <si>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</si>
  <si>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</si>
  <si>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</si>
  <si>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</si>
  <si>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</si>
  <si>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</si>
  <si>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</si>
  <si>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</si>
  <si>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</si>
  <si>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</si>
  <si>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</si>
  <si>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</si>
  <si>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</si>
  <si>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</si>
  <si>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</si>
  <si>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</si>
  <si>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</si>
  <si>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</si>
  <si>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</si>
  <si>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</si>
  <si>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</si>
  <si>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</si>
  <si>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</si>
  <si>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</si>
  <si>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</si>
  <si>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</si>
  <si>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</si>
  <si>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</si>
  <si>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</si>
  <si>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</si>
  <si>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</si>
  <si>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</si>
  <si>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</si>
  <si>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</si>
  <si>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</si>
  <si>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</si>
  <si>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</si>
  <si>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</si>
  <si>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</si>
  <si>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</si>
  <si>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</si>
  <si>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</si>
  <si>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</si>
  <si>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</si>
  <si>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</si>
  <si>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</si>
  <si>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</si>
  <si>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</si>
  <si>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</si>
  <si>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</si>
  <si>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</si>
  <si>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</si>
  <si>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</si>
  <si>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</si>
  <si>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</si>
  <si>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</si>
  <si>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</si>
  <si>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</si>
  <si>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</si>
  <si>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</si>
  <si>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</si>
  <si>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</si>
  <si>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</si>
  <si>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</si>
  <si>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</si>
  <si>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</si>
  <si>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</si>
  <si>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</si>
  <si>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</si>
  <si>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</si>
  <si>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</si>
  <si>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</si>
  <si>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</si>
  <si>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</si>
  <si>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</si>
  <si>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</si>
  <si>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</si>
  <si>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</si>
  <si>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</si>
  <si>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</si>
  <si>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</si>
  <si>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</si>
  <si>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</si>
  <si>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</si>
  <si>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</si>
  <si>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</si>
  <si>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</si>
  <si>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</si>
  <si>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</si>
  <si>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</si>
  <si>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</si>
  <si>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</si>
  <si>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</si>
  <si>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</si>
  <si>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</si>
  <si>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</si>
  <si>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</si>
  <si>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</si>
  <si>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</si>
  <si>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</si>
  <si>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</si>
  <si>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</si>
  <si>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</si>
  <si>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</si>
  <si>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</si>
  <si>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</si>
  <si>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</si>
  <si>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</si>
  <si>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</si>
  <si>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</si>
  <si>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</si>
  <si>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</si>
  <si>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</si>
  <si>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</si>
  <si>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</si>
  <si>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</si>
  <si>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</si>
  <si>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</si>
  <si>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</si>
  <si>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</si>
  <si>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</si>
  <si>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</si>
  <si>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</si>
  <si>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</si>
  <si>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</si>
  <si>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</si>
  <si>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</si>
  <si>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</si>
  <si>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</si>
  <si>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</si>
  <si>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</si>
  <si>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</si>
  <si>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</si>
  <si>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</si>
  <si>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</si>
  <si>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</si>
  <si>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</si>
  <si>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</si>
  <si>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</si>
  <si>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</si>
  <si>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</si>
  <si>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</si>
  <si>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</si>
  <si>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</si>
  <si>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</si>
  <si>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</si>
  <si>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</si>
  <si>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</si>
  <si>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</si>
  <si>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</si>
  <si>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</si>
  <si>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</si>
  <si>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</si>
  <si>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</si>
  <si>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</si>
  <si>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</si>
  <si>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</si>
  <si>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</si>
  <si>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</si>
  <si>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</si>
  <si>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</si>
  <si>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</si>
  <si>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</si>
  <si>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</si>
  <si>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</si>
  <si>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</si>
  <si>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</si>
  <si>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</si>
  <si>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</si>
  <si>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</si>
  <si>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</si>
  <si>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</si>
  <si>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</si>
  <si>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</si>
  <si>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</si>
  <si>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</si>
  <si>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</si>
  <si>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</si>
  <si>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</si>
  <si>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</si>
  <si>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</si>
  <si>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</si>
  <si>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</si>
  <si>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</si>
  <si>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</si>
  <si>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</si>
  <si>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</si>
  <si>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</si>
  <si>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</si>
  <si>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</si>
  <si>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</si>
  <si>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</si>
  <si>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</si>
  <si>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</si>
  <si>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</si>
  <si>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</si>
  <si>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</si>
  <si>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</si>
  <si>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</si>
  <si>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</si>
  <si>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</si>
  <si>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</si>
  <si>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</si>
  <si>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</si>
  <si>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</si>
  <si>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</si>
  <si>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</si>
  <si>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</si>
  <si>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</si>
  <si>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</si>
  <si>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</si>
  <si>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</si>
  <si>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</si>
  <si>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</si>
  <si>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</si>
  <si>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</si>
  <si>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</si>
  <si>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</si>
  <si>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</si>
  <si>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</si>
  <si>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</si>
  <si>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</si>
  <si>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</si>
  <si>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</si>
  <si>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</si>
  <si>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</si>
  <si>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</si>
  <si>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</si>
  <si>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</si>
  <si>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</si>
  <si>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</si>
  <si>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</si>
  <si>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</si>
  <si>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</si>
  <si>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</si>
  <si>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</si>
  <si>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</si>
  <si>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</si>
  <si>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</si>
  <si>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</si>
  <si>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</si>
  <si>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</si>
  <si>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</si>
  <si>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</si>
  <si>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</si>
  <si>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</si>
  <si>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</si>
  <si>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</si>
  <si>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</si>
  <si>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</si>
  <si>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</si>
  <si>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</si>
  <si>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</si>
  <si>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</si>
  <si>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</si>
  <si>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</si>
  <si>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</si>
  <si>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</si>
  <si>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</si>
  <si>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</si>
  <si>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</si>
  <si>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</si>
  <si>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</si>
  <si>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</si>
  <si>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</si>
  <si>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</si>
  <si>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</si>
  <si>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</si>
  <si>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</si>
  <si>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</si>
  <si>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</si>
  <si>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</si>
  <si>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</si>
  <si>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</si>
  <si>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</si>
  <si>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</si>
  <si>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</si>
  <si>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</si>
  <si>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</si>
  <si>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</si>
  <si>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</si>
  <si>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</si>
  <si>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</si>
  <si>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</si>
  <si>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</si>
  <si>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</si>
  <si>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</si>
  <si>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</si>
  <si>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</si>
  <si>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</si>
  <si>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</si>
  <si>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</si>
  <si>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</si>
  <si>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</si>
  <si>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</si>
  <si>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</si>
  <si>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</si>
  <si>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</si>
  <si>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</si>
  <si>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</si>
  <si>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</si>
  <si>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</si>
  <si>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</si>
  <si>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</si>
  <si>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</si>
  <si>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</si>
  <si>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</si>
  <si>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</si>
  <si>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</si>
  <si>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</si>
  <si>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</si>
  <si>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</si>
  <si>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</si>
  <si>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</si>
  <si>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</si>
  <si>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</si>
  <si>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</si>
  <si>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</si>
  <si>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</si>
  <si>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</si>
  <si>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</si>
  <si>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</si>
  <si>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</si>
  <si>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</si>
  <si>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</si>
  <si>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</si>
  <si>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</si>
  <si>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</si>
  <si>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</si>
  <si>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</si>
  <si>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</si>
  <si>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</si>
  <si>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</si>
  <si>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</si>
  <si>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</si>
  <si>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</si>
  <si>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</si>
  <si>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</si>
  <si>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</si>
  <si>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</si>
  <si>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</si>
  <si>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</si>
  <si>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</si>
  <si>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</si>
  <si>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</si>
  <si>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</si>
  <si>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</si>
  <si>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</si>
  <si>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</si>
  <si>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</si>
  <si>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</si>
  <si>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</si>
  <si>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</si>
  <si>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</si>
  <si>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</si>
  <si>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</si>
  <si>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</si>
  <si>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</si>
  <si>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</si>
  <si>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</si>
  <si>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</si>
  <si>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</si>
  <si>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</si>
  <si>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</si>
  <si>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</si>
  <si>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</si>
  <si>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</si>
  <si>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</si>
  <si>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</si>
  <si>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</si>
  <si>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</si>
  <si>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</si>
  <si>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</si>
  <si>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</si>
  <si>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</si>
  <si>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</si>
  <si>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</si>
  <si>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</si>
  <si>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</si>
  <si>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</si>
  <si>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</si>
  <si>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</si>
  <si>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</si>
  <si>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</si>
  <si>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</si>
  <si>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</si>
  <si>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</si>
  <si>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</si>
  <si>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</si>
  <si>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</si>
  <si>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</si>
  <si>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</si>
  <si>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</si>
  <si>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</si>
  <si>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</si>
  <si>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</si>
  <si>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</si>
  <si>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</si>
  <si>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</si>
  <si>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</si>
  <si>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</si>
  <si>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</si>
  <si>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</si>
  <si>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</si>
  <si>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</si>
  <si>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</si>
  <si>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</si>
  <si>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</si>
  <si>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</si>
  <si>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</si>
  <si>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</si>
  <si>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</si>
  <si>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</si>
  <si>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</si>
  <si>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</si>
  <si>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</si>
  <si>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</si>
  <si>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</si>
  <si>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</si>
  <si>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</si>
  <si>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</si>
  <si>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</si>
  <si>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</si>
  <si>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</si>
  <si>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</si>
  <si>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</si>
  <si>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</si>
  <si>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</si>
  <si>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</si>
  <si>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</si>
  <si>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</si>
  <si>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</si>
  <si>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</si>
  <si>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</si>
  <si>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</si>
  <si>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</si>
  <si>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</si>
  <si>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</si>
  <si>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</si>
  <si>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</si>
  <si>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</si>
  <si>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</si>
  <si>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</si>
  <si>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</si>
  <si>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</si>
  <si>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</si>
  <si>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</si>
  <si>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</si>
  <si>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</si>
  <si>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</si>
  <si>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</si>
  <si>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</si>
  <si>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</si>
  <si>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</si>
  <si>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</si>
  <si>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</si>
  <si>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</si>
  <si>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</si>
  <si>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</si>
  <si>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</si>
  <si>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</si>
  <si>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</si>
  <si>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</si>
  <si>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</si>
  <si>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</si>
  <si>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</si>
  <si>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</si>
  <si>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</si>
  <si>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</si>
  <si>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</si>
  <si>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</si>
  <si>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</si>
  <si>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</si>
  <si>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</si>
  <si>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</si>
  <si>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</si>
  <si>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</si>
  <si>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</si>
  <si>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</si>
  <si>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</si>
  <si>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</si>
  <si>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</si>
  <si>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</si>
  <si>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</si>
  <si>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</si>
  <si>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</si>
  <si>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</si>
  <si>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</si>
  <si>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</si>
  <si>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</si>
  <si>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</si>
  <si>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</si>
  <si>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</si>
  <si>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</si>
  <si>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</si>
  <si>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</si>
  <si>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</si>
  <si>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</si>
  <si>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</si>
  <si>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</si>
  <si>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</si>
  <si>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</si>
  <si>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</si>
  <si>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</si>
  <si>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</si>
  <si>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</si>
  <si>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</si>
  <si>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</si>
  <si>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</si>
  <si>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</si>
  <si>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</si>
  <si>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</si>
  <si>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</si>
  <si>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</si>
  <si>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</si>
  <si>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</si>
  <si>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</si>
  <si>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</si>
  <si>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</si>
  <si>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</si>
  <si>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</si>
  <si>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</si>
  <si>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</si>
  <si>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</si>
  <si>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</si>
  <si>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</si>
  <si>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</si>
  <si>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</si>
  <si>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</si>
  <si>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</si>
  <si>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</si>
  <si>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</si>
  <si>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</si>
  <si>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</si>
  <si>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</si>
  <si>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</si>
  <si>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</si>
  <si>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</si>
  <si>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</si>
  <si>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</si>
  <si>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</si>
  <si>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</si>
  <si>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</si>
  <si>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</si>
  <si>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</si>
  <si>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</si>
  <si>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</si>
  <si>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</si>
  <si>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</si>
  <si>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</si>
  <si>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</si>
  <si>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</si>
  <si>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</si>
  <si>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</si>
  <si>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</si>
  <si>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</si>
  <si>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</si>
  <si>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</si>
  <si>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</si>
  <si>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</si>
  <si>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</si>
  <si>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</si>
  <si>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</si>
  <si>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</si>
  <si>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</si>
  <si>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</si>
  <si>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</si>
  <si>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</si>
  <si>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</si>
  <si>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</si>
  <si>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</si>
  <si>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</si>
  <si>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</si>
  <si>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</si>
  <si>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</si>
  <si>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</si>
  <si>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</si>
  <si>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</si>
  <si>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</si>
  <si>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</si>
  <si>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</si>
  <si>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</si>
  <si>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</si>
  <si>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</si>
  <si>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</si>
  <si>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</si>
  <si>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</si>
  <si>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</si>
  <si>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</si>
  <si>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</si>
  <si>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</si>
  <si>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</si>
  <si>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</si>
  <si>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</si>
  <si>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</si>
  <si>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</si>
  <si>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</si>
  <si>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</si>
  <si>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</si>
  <si>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</si>
  <si>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</si>
  <si>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</si>
  <si>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</si>
  <si>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</si>
  <si>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</si>
  <si>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</si>
  <si>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</si>
  <si>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</si>
  <si>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</si>
  <si>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</si>
  <si>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</si>
  <si>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</si>
  <si>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</si>
  <si>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</si>
  <si>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</si>
  <si>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</si>
  <si>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</si>
  <si>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</si>
  <si>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</si>
  <si>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</si>
  <si>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</si>
  <si>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</si>
  <si>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</si>
  <si>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</si>
  <si>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</si>
  <si>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</si>
  <si>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</si>
  <si>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</si>
  <si>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</si>
  <si>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</si>
  <si>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</si>
  <si>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</si>
  <si>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</si>
  <si>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</si>
  <si>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</si>
  <si>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</si>
  <si>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</si>
  <si>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</si>
  <si>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</si>
  <si>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</si>
  <si>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</si>
  <si>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</si>
  <si>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</si>
  <si>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</si>
  <si>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</si>
  <si>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</si>
  <si>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</si>
  <si>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</si>
  <si>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</si>
  <si>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</si>
  <si>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</si>
  <si>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</si>
  <si>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</si>
  <si>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</si>
  <si>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</si>
  <si>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</si>
  <si>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</si>
  <si>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</si>
  <si>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</si>
  <si>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</si>
  <si>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</si>
  <si>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</si>
  <si>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</si>
  <si>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</si>
  <si>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</si>
  <si>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</si>
  <si>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</si>
  <si>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</si>
  <si>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</si>
  <si>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</si>
  <si>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</si>
  <si>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</si>
  <si>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</si>
  <si>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</si>
  <si>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</si>
  <si>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</si>
  <si>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</si>
  <si>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</si>
  <si>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</si>
  <si>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</si>
  <si>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</si>
  <si>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</si>
  <si>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</si>
  <si>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</si>
  <si>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</si>
  <si>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</si>
  <si>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</si>
  <si>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</si>
  <si>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</si>
  <si>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</si>
  <si>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</si>
  <si>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</si>
  <si>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</si>
  <si>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</si>
  <si>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</si>
  <si>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</si>
  <si>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</si>
  <si>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</si>
  <si>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</si>
  <si>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</si>
  <si>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</si>
  <si>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</si>
  <si>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</si>
  <si>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</si>
  <si>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</si>
  <si>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</si>
  <si>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</si>
  <si>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</si>
  <si>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</si>
  <si>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</si>
  <si>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</si>
  <si>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</si>
  <si>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</si>
  <si>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</si>
  <si>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</si>
  <si>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</si>
  <si>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</si>
  <si>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</si>
  <si>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</si>
  <si>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</si>
  <si>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</si>
  <si>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</si>
  <si>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</si>
  <si>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</si>
  <si>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</si>
  <si>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</si>
  <si>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</si>
  <si>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</si>
  <si>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</si>
  <si>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</si>
  <si>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</si>
  <si>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</si>
  <si>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</si>
  <si>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</si>
  <si>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</si>
  <si>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</si>
  <si>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</si>
  <si>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</si>
  <si>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</si>
  <si>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</si>
  <si>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</si>
  <si>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</si>
  <si>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</si>
  <si>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</si>
  <si>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</si>
  <si>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</si>
  <si>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</si>
  <si>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</si>
  <si>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</si>
  <si>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</si>
  <si>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</si>
  <si>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</si>
  <si>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</si>
  <si>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</si>
  <si>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</si>
  <si>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</si>
  <si>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</si>
  <si>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</si>
  <si>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</si>
  <si>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</si>
  <si>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</si>
  <si>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</si>
  <si>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</si>
  <si>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</si>
  <si>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</si>
  <si>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</si>
  <si>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</si>
  <si>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</si>
  <si>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</si>
  <si>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</si>
  <si>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</si>
  <si>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</si>
  <si>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</si>
  <si>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</si>
  <si>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</si>
  <si>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</si>
  <si>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</si>
  <si>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</si>
  <si>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</si>
  <si>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</si>
  <si>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</si>
  <si>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</si>
  <si>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</si>
  <si>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</si>
  <si>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</si>
  <si>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</si>
  <si>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</si>
  <si>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</si>
  <si>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</si>
  <si>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</si>
  <si>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</si>
  <si>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</si>
  <si>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</si>
  <si>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</si>
  <si>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</si>
  <si>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</si>
  <si>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</si>
  <si>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</si>
  <si>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</si>
  <si>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</si>
  <si>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</si>
  <si>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</si>
  <si>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</si>
  <si>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</si>
  <si>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</si>
  <si>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</si>
  <si>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</si>
  <si>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</si>
  <si>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</si>
  <si>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</si>
  <si>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</si>
  <si>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</si>
  <si>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</si>
  <si>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</si>
  <si>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</si>
  <si>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</si>
  <si>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</si>
  <si>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</si>
  <si>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</si>
  <si>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</si>
  <si>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</si>
  <si>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</si>
  <si>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</si>
  <si>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</si>
  <si>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</si>
  <si>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</si>
  <si>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</si>
  <si>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</si>
  <si>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</si>
  <si>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</si>
  <si>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</si>
  <si>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</si>
  <si>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</si>
  <si>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</si>
  <si>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</si>
  <si>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</si>
  <si>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</si>
  <si>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</si>
  <si>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</si>
  <si>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</si>
  <si>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</si>
  <si>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</si>
  <si>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</si>
  <si>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</si>
  <si>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</si>
  <si>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</si>
  <si>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</si>
  <si>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</si>
  <si>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</si>
  <si>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</si>
  <si>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</si>
  <si>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</si>
  <si>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</si>
  <si>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</si>
  <si>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</si>
  <si>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</si>
  <si>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</si>
  <si>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</si>
  <si>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</si>
  <si>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</si>
  <si>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</si>
  <si>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</si>
  <si>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</si>
  <si>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</si>
  <si>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</si>
  <si>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</si>
  <si>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</si>
  <si>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</si>
  <si>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</si>
  <si>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</si>
  <si>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</si>
  <si>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</si>
  <si>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</si>
  <si>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</si>
  <si>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</si>
  <si>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</si>
  <si>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</si>
  <si>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</si>
  <si>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</si>
  <si>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</si>
  <si>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</si>
  <si>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</si>
  <si>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</si>
  <si>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</si>
  <si>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</si>
  <si>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</si>
  <si>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</si>
  <si>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</si>
  <si>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</si>
  <si>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</si>
  <si>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</si>
  <si>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</si>
  <si>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</si>
  <si>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</si>
  <si>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</si>
  <si>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</si>
  <si>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</si>
  <si>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</si>
  <si>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</si>
  <si>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</si>
  <si>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</si>
  <si>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</si>
  <si>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</si>
  <si>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</si>
  <si>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</si>
  <si>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</si>
  <si>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</si>
  <si>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</si>
  <si>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</si>
  <si>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</si>
  <si>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</si>
  <si>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</si>
  <si>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</si>
  <si>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</si>
  <si>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</si>
  <si>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</si>
  <si>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</si>
  <si>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</si>
  <si>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</si>
  <si>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</si>
  <si>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</si>
  <si>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</si>
  <si>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</si>
  <si>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</si>
  <si>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</si>
  <si>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</si>
  <si>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</si>
  <si>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</si>
  <si>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</si>
  <si>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</si>
  <si>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</si>
  <si>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</si>
  <si>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</si>
  <si>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</si>
  <si>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</si>
  <si>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</si>
  <si>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</si>
  <si>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</si>
  <si>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</si>
  <si>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</si>
  <si>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</si>
  <si>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</si>
  <si>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</si>
  <si>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</si>
  <si>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</si>
  <si>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</si>
  <si>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</si>
  <si>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</si>
  <si>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</si>
  <si>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</si>
  <si>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</si>
  <si>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</si>
  <si>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</si>
  <si>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</si>
  <si>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</si>
  <si>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</si>
  <si>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</si>
  <si>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</si>
  <si>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</si>
  <si>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</si>
  <si>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</si>
  <si>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</si>
  <si>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</si>
  <si>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</si>
  <si>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</si>
  <si>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</si>
  <si>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</si>
  <si>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</si>
  <si>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</si>
  <si>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</si>
  <si>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</si>
  <si>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</si>
  <si>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</si>
  <si>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</si>
  <si>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</si>
  <si>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</si>
  <si>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</si>
  <si>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</si>
  <si>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</si>
  <si>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</si>
  <si>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</si>
  <si>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</si>
  <si>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</si>
  <si>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</si>
  <si>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</si>
  <si>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</si>
  <si>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</si>
  <si>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</si>
  <si>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</si>
  <si>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</si>
  <si>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</si>
  <si>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</si>
  <si>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</si>
  <si>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</si>
  <si>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</si>
  <si>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</si>
  <si>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</si>
  <si>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</si>
  <si>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</si>
  <si>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</si>
  <si>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</si>
  <si>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</si>
  <si>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</si>
  <si>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</si>
  <si>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</si>
  <si>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</si>
  <si>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</si>
  <si>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</si>
  <si>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</si>
  <si>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</si>
  <si>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</si>
  <si>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</si>
  <si>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</si>
  <si>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</si>
  <si>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</si>
  <si>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</si>
  <si>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</si>
  <si>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</si>
  <si>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</si>
  <si>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</si>
  <si>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</si>
  <si>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</si>
  <si>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</si>
  <si>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</si>
  <si>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</si>
  <si>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</si>
  <si>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</si>
  <si>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</si>
  <si>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</si>
  <si>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</si>
  <si>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</si>
  <si>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</si>
  <si>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</si>
  <si>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</si>
  <si>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</si>
  <si>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</si>
  <si>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</si>
  <si>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</si>
  <si>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</si>
  <si>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</si>
  <si>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</si>
  <si>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</si>
  <si>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</si>
  <si>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</si>
  <si>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</si>
  <si>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</si>
  <si>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</si>
  <si>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</si>
  <si>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</si>
  <si>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</si>
  <si>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</si>
  <si>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</si>
  <si>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</si>
  <si>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</si>
  <si>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</si>
  <si>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</si>
  <si>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</si>
  <si>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</si>
  <si>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</si>
  <si>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</si>
  <si>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</si>
  <si>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</si>
  <si>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</si>
  <si>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</si>
  <si>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</si>
  <si>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</si>
  <si>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</si>
  <si>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</si>
  <si>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</si>
  <si>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</si>
  <si>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</si>
  <si>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</si>
  <si>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</si>
  <si>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</si>
  <si>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</si>
  <si>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</si>
  <si>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</si>
  <si>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</si>
  <si>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</si>
  <si>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</si>
  <si>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</si>
  <si>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</si>
  <si>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</si>
  <si>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</si>
  <si>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</si>
  <si>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</si>
  <si>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</si>
  <si>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</si>
  <si>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</si>
  <si>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</si>
  <si>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</si>
  <si>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</si>
  <si>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</si>
  <si>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</si>
  <si>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</si>
  <si>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</si>
  <si>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</si>
  <si>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</si>
  <si>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</si>
  <si>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</si>
  <si>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</si>
  <si>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</si>
  <si>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</si>
  <si>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</si>
  <si>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</si>
  <si>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</si>
  <si>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</si>
  <si>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</si>
  <si>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</si>
  <si>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</si>
  <si>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</si>
  <si>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</si>
  <si>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</si>
  <si>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</si>
  <si>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</si>
  <si>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</si>
  <si>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</si>
  <si>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</si>
  <si>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</si>
  <si>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</si>
  <si>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</si>
  <si>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</si>
  <si>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</si>
  <si>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</si>
  <si>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</si>
  <si>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</si>
  <si>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</si>
  <si>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</si>
  <si>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</si>
  <si>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</si>
  <si>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</si>
  <si>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</si>
  <si>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</si>
  <si>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</si>
  <si>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</si>
  <si>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</si>
  <si>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</si>
  <si>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</si>
  <si>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</si>
  <si>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</si>
  <si>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</si>
  <si>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</si>
  <si>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</si>
  <si>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</si>
  <si>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</si>
  <si>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</si>
  <si>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</si>
  <si>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</si>
  <si>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</si>
  <si>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</si>
  <si>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</si>
  <si>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</si>
  <si>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</si>
  <si>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</si>
  <si>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</si>
  <si>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</si>
  <si>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</si>
  <si>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</si>
  <si>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</si>
  <si>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</si>
  <si>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</si>
  <si>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</si>
  <si>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</si>
  <si>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</si>
  <si>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</si>
  <si>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</si>
  <si>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</si>
  <si>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</si>
  <si>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</si>
  <si>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</si>
  <si>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</si>
  <si>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</si>
  <si>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</si>
  <si>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</si>
  <si>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</si>
  <si>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</si>
  <si>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</si>
  <si>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</si>
  <si>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</si>
  <si>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</si>
  <si>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</si>
  <si>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</si>
  <si>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</si>
  <si>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</si>
  <si>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</si>
  <si>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</si>
  <si>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</si>
  <si>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</si>
  <si>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</si>
  <si>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</si>
  <si>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</si>
  <si>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</si>
  <si>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</si>
  <si>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</si>
  <si>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</si>
  <si>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</si>
  <si>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</si>
  <si>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</si>
  <si>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</si>
  <si>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</si>
  <si>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</si>
  <si>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</si>
  <si>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</si>
  <si>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</si>
  <si>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</si>
  <si>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</si>
  <si>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</si>
  <si>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</si>
  <si>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</si>
  <si>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</si>
  <si>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</si>
  <si>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</si>
  <si>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</si>
  <si>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</si>
  <si>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</si>
  <si>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</si>
  <si>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</si>
  <si>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</si>
  <si>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</si>
  <si>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</si>
  <si>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</si>
  <si>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</si>
  <si>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</si>
  <si>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</si>
  <si>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</si>
  <si>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</si>
  <si>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</si>
  <si>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</si>
  <si>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</si>
  <si>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</si>
  <si>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</si>
  <si>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</si>
  <si>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</si>
  <si>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</si>
  <si>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</si>
  <si>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</si>
  <si>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</si>
  <si>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</si>
  <si>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</si>
  <si>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</si>
  <si>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</si>
  <si>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</si>
  <si>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</si>
  <si>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</si>
  <si>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</si>
  <si>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</si>
  <si>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</si>
  <si>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</si>
  <si>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</si>
  <si>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</si>
  <si>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</si>
  <si>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</si>
  <si>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</si>
  <si>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</si>
  <si>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</si>
  <si>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</si>
  <si>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</si>
  <si>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</si>
  <si>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</si>
  <si>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</si>
  <si>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</si>
  <si>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</si>
  <si>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</si>
  <si>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</si>
  <si>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</si>
  <si>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</si>
  <si>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</si>
  <si>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</si>
  <si>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</si>
  <si>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</si>
  <si>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</si>
  <si>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</si>
  <si>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</si>
  <si>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</si>
  <si>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</si>
  <si>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</si>
  <si>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</si>
  <si>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</si>
  <si>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</si>
  <si>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</si>
  <si>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</si>
  <si>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</si>
  <si>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</si>
  <si>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</si>
  <si>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</si>
  <si>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</si>
  <si>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</si>
  <si>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</si>
  <si>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</si>
  <si>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</si>
  <si>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</si>
  <si>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</si>
  <si>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</si>
  <si>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</si>
  <si>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</si>
  <si>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</si>
  <si>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</si>
  <si>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</si>
  <si>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</si>
  <si>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</si>
  <si>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</si>
  <si>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</si>
  <si>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</si>
  <si>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</si>
  <si>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</si>
  <si>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</si>
  <si>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</si>
  <si>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</si>
  <si>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</si>
  <si>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</si>
  <si>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</si>
  <si>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</si>
  <si>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</si>
  <si>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</si>
  <si>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</si>
  <si>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</si>
  <si>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</si>
  <si>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</si>
  <si>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</si>
  <si>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</si>
  <si>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</si>
  <si>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</si>
  <si>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</si>
  <si>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</si>
  <si>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</si>
  <si>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</si>
  <si>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</si>
  <si>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</si>
  <si>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</si>
  <si>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</si>
  <si>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</si>
  <si>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</si>
  <si>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</si>
  <si>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</si>
  <si>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</si>
  <si>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</si>
  <si>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</si>
  <si>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</si>
  <si>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</si>
  <si>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</si>
  <si>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</si>
  <si>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</si>
  <si>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</si>
  <si>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</si>
  <si>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</si>
  <si>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</si>
  <si>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</si>
  <si>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</si>
  <si>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</si>
  <si>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</si>
  <si>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</si>
  <si>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</si>
  <si>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</si>
  <si>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</si>
  <si>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</si>
  <si>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</si>
  <si>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</si>
  <si>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</si>
  <si>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</si>
  <si>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</si>
  <si>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</si>
  <si>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</si>
  <si>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</si>
  <si>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</si>
  <si>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</si>
  <si>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</si>
  <si>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</si>
  <si>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</si>
  <si>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</si>
  <si>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</si>
  <si>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</si>
  <si>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</si>
  <si>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</si>
  <si>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</si>
  <si>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</si>
  <si>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</si>
  <si>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</si>
  <si>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</si>
  <si>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</si>
  <si>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</si>
  <si>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</si>
  <si>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</si>
  <si>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</si>
  <si>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</si>
  <si>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</si>
  <si>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</si>
  <si>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</si>
  <si>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</si>
  <si>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</si>
  <si>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</si>
  <si>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</si>
  <si>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</si>
  <si>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</si>
  <si>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</si>
  <si>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</si>
  <si>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</si>
  <si>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</si>
  <si>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</si>
  <si>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</si>
  <si>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</si>
  <si>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</si>
  <si>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</si>
  <si>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</si>
  <si>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</si>
  <si>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</si>
  <si>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</si>
  <si>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</si>
  <si>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</si>
  <si>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</si>
  <si>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</si>
  <si>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</si>
  <si>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</si>
  <si>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</si>
  <si>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</si>
  <si>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</si>
  <si>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</si>
  <si>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</si>
  <si>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</si>
  <si>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</si>
  <si>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</si>
  <si>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</si>
  <si>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</si>
  <si>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</si>
  <si>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</si>
  <si>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</si>
  <si>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</si>
  <si>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</si>
  <si>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</si>
  <si>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</si>
  <si>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</si>
  <si>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</si>
  <si>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</si>
  <si>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</si>
  <si>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</si>
  <si>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</si>
  <si>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</si>
  <si>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</si>
  <si>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</si>
  <si>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</si>
  <si>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</si>
  <si>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</si>
  <si>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</si>
  <si>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</si>
  <si>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</si>
  <si>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</si>
  <si>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</si>
  <si>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</si>
  <si>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</si>
  <si>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</si>
  <si>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</si>
  <si>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</si>
  <si>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</si>
  <si>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</si>
  <si>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</si>
  <si>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</si>
  <si>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</si>
  <si>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</si>
  <si>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</si>
  <si>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</si>
  <si>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</si>
  <si>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</si>
  <si>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</si>
  <si>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</si>
  <si>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</si>
  <si>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</si>
  <si>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</si>
  <si>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</si>
  <si>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</si>
  <si>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</si>
  <si>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</si>
  <si>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</si>
  <si>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</si>
  <si>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</si>
  <si>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</si>
  <si>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</si>
  <si>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</si>
  <si>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</si>
  <si>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</si>
  <si>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</si>
  <si>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</si>
  <si>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</si>
  <si>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</si>
  <si>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</si>
  <si>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</si>
  <si>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</si>
  <si>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</si>
  <si>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</si>
  <si>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</si>
  <si>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</si>
  <si>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</si>
  <si>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</si>
  <si>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</si>
  <si>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</si>
  <si>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</si>
  <si>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</si>
  <si>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</si>
  <si>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</si>
  <si>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</si>
  <si>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</si>
  <si>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</si>
  <si>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</si>
  <si>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</si>
  <si>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</si>
  <si>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</si>
  <si>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</si>
  <si>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</si>
  <si>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</si>
  <si>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</si>
  <si>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</si>
  <si>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</si>
  <si>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</si>
  <si>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</si>
  <si>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</si>
  <si>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</si>
  <si>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</si>
  <si>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</si>
  <si>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</si>
  <si>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</si>
  <si>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</si>
  <si>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</si>
  <si>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</si>
  <si>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</si>
  <si>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</si>
  <si>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</si>
  <si>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</si>
  <si>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</si>
  <si>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</si>
  <si>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</si>
  <si>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</si>
  <si>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</si>
  <si>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</si>
  <si>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</si>
  <si>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</si>
  <si>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</si>
  <si>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</si>
  <si>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</si>
  <si>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</si>
  <si>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</si>
  <si>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</si>
  <si>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</si>
  <si>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</si>
  <si>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</si>
  <si>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</si>
  <si>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</si>
  <si>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</si>
  <si>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</si>
  <si>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</si>
  <si>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</si>
  <si>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</si>
  <si>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</si>
  <si>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</si>
  <si>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</si>
  <si>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</si>
  <si>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</si>
  <si>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</si>
  <si>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</si>
  <si>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</si>
  <si>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</si>
  <si>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</si>
  <si>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</si>
  <si>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</si>
  <si>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</si>
  <si>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</si>
  <si>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</si>
  <si>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</si>
  <si>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</si>
  <si>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</si>
  <si>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</si>
  <si>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</si>
  <si>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</si>
  <si>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</si>
  <si>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</si>
  <si>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</si>
  <si>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</si>
  <si>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</si>
  <si>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</si>
  <si>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</si>
  <si>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</si>
  <si>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</si>
  <si>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</si>
  <si>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</si>
  <si>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</si>
  <si>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</si>
  <si>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</si>
  <si>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</si>
  <si>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</si>
  <si>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</si>
  <si>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</si>
  <si>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</si>
  <si>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</si>
  <si>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</si>
  <si>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</si>
  <si>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</si>
  <si>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</si>
  <si>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</si>
  <si>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</si>
  <si>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</si>
  <si>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</si>
  <si>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</si>
  <si>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</si>
  <si>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</si>
  <si>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</si>
  <si>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</si>
  <si>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</si>
  <si>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</si>
  <si>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</si>
  <si>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</si>
  <si>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</si>
  <si>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</si>
  <si>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</si>
  <si>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</si>
  <si>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</si>
  <si>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</si>
  <si>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</si>
  <si>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</si>
  <si>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</si>
  <si>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</si>
  <si>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</si>
  <si>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</si>
  <si>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</si>
  <si>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</si>
  <si>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</si>
  <si>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</si>
  <si>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</si>
  <si>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</si>
  <si>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</si>
  <si>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</si>
  <si>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</si>
  <si>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</si>
  <si>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</si>
  <si>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</si>
  <si>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</si>
  <si>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</si>
  <si>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</si>
  <si>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</si>
  <si>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</si>
  <si>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</si>
  <si>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</si>
  <si>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</si>
  <si>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</si>
  <si>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</si>
  <si>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</si>
  <si>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</si>
  <si>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</si>
  <si>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</si>
  <si>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</si>
  <si>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</si>
  <si>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</si>
  <si>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</si>
  <si>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</si>
  <si>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</si>
  <si>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</si>
  <si>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</si>
  <si>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</si>
  <si>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</si>
  <si>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</si>
  <si>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</si>
  <si>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</si>
  <si>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</si>
  <si>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</si>
  <si>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</si>
  <si>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</si>
  <si>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</si>
  <si>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</si>
  <si>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</si>
  <si>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</si>
  <si>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</si>
  <si>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</si>
  <si>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</si>
  <si>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</si>
  <si>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</si>
  <si>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</si>
  <si>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</si>
  <si>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</si>
  <si>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</si>
  <si>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</si>
  <si>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</si>
  <si>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</si>
  <si>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</si>
  <si>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</si>
  <si>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</si>
  <si>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</si>
  <si>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</si>
  <si>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</si>
  <si>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</si>
  <si>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</si>
  <si>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</si>
  <si>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</si>
  <si>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</si>
  <si>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</si>
  <si>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</si>
  <si>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</si>
  <si>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</si>
  <si>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</si>
  <si>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</si>
  <si>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</si>
  <si>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</si>
  <si>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</si>
  <si>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</si>
  <si>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</si>
  <si>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</si>
  <si>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</si>
  <si>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</si>
  <si>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</si>
  <si>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</si>
  <si>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</si>
  <si>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</si>
  <si>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</si>
  <si>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</si>
  <si>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</si>
  <si>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</si>
  <si>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</si>
  <si>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</si>
  <si>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</si>
  <si>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</si>
  <si>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</si>
  <si>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</si>
  <si>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</si>
  <si>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</si>
  <si>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</si>
  <si>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</si>
  <si>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</si>
  <si>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</si>
  <si>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</si>
  <si>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</si>
  <si>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</si>
  <si>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</si>
  <si>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</si>
  <si>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</si>
  <si>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</si>
  <si>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</si>
  <si>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</si>
  <si>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</si>
  <si>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</si>
  <si>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</si>
  <si>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</si>
  <si>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</si>
  <si>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</si>
  <si>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</si>
  <si>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</si>
  <si>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</si>
  <si>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</si>
  <si>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</si>
  <si>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</si>
  <si>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</si>
  <si>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</si>
  <si>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</si>
  <si>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</si>
  <si>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</si>
  <si>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</si>
  <si>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</si>
  <si>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</si>
  <si>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</si>
  <si>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</si>
  <si>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</si>
  <si>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</si>
  <si>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</si>
  <si>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</si>
  <si>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</si>
  <si>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</si>
  <si>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</si>
  <si>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</si>
  <si>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</si>
  <si>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</si>
  <si>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</si>
  <si>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</si>
  <si>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</si>
  <si>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</si>
  <si>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</si>
  <si>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</si>
  <si>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</si>
  <si>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</si>
  <si>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</si>
  <si>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</si>
  <si>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</si>
  <si>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</si>
  <si>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</si>
  <si>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</si>
  <si>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</si>
  <si>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</si>
  <si>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</si>
  <si>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</si>
  <si>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</si>
  <si>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</si>
  <si>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</si>
  <si>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</si>
  <si>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</si>
  <si>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</si>
  <si>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</si>
  <si>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</si>
  <si>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</si>
  <si>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</si>
  <si>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</si>
  <si>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</si>
  <si>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</si>
  <si>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</si>
  <si>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</si>
  <si>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</si>
  <si>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</si>
  <si>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</si>
  <si>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</si>
  <si>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</si>
  <si>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</si>
  <si>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</si>
  <si>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</si>
  <si>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</si>
  <si>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</si>
  <si>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</si>
  <si>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</si>
  <si>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</si>
  <si>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</si>
  <si>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</si>
  <si>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</si>
  <si>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</si>
  <si>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</si>
  <si>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</si>
  <si>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</si>
  <si>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</si>
  <si>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</si>
  <si>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</si>
  <si>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</si>
  <si>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</si>
  <si>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</si>
  <si>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</si>
  <si>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</si>
  <si>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</si>
  <si>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</si>
  <si>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</si>
  <si>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</si>
  <si>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</si>
  <si>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</si>
  <si>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</si>
  <si>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</si>
  <si>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</si>
  <si>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</si>
  <si>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</si>
  <si>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</si>
  <si>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</si>
  <si>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</si>
  <si>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</si>
  <si>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</si>
  <si>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</si>
  <si>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</si>
  <si>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</si>
  <si>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</si>
  <si>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</si>
  <si>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</si>
  <si>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</si>
  <si>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</si>
  <si>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</si>
  <si>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</si>
  <si>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</si>
  <si>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</si>
  <si>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</si>
  <si>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</si>
  <si>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</si>
  <si>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</si>
  <si>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</si>
  <si>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</si>
  <si>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</si>
  <si>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</si>
  <si>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</si>
  <si>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</si>
  <si>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</si>
  <si>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</si>
  <si>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</si>
  <si>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</si>
  <si>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</si>
  <si>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</si>
  <si>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</si>
  <si>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</si>
  <si>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</si>
  <si>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</si>
  <si>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</si>
  <si>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</si>
  <si>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</si>
  <si>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</si>
  <si>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</si>
  <si>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</si>
  <si>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</si>
  <si>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</si>
  <si>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</si>
  <si>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</si>
  <si>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</si>
  <si>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</si>
  <si>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</si>
  <si>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</si>
  <si>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</si>
  <si>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</si>
  <si>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</si>
  <si>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</si>
  <si>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</si>
  <si>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</si>
  <si>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</si>
  <si>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</si>
  <si>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</si>
  <si>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</si>
  <si>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</si>
  <si>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</si>
  <si>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</si>
  <si>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</si>
  <si>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</si>
  <si>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</si>
  <si>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</si>
  <si>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</si>
  <si>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</si>
  <si>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</si>
  <si>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</si>
  <si>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</si>
  <si>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</si>
  <si>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</si>
  <si>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</si>
  <si>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</si>
  <si>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</si>
  <si>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</si>
  <si>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</si>
  <si>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</si>
  <si>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</si>
  <si>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</si>
  <si>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</si>
  <si>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</si>
  <si>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</si>
  <si>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</si>
  <si>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</si>
  <si>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</si>
  <si>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</si>
  <si>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</si>
  <si>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</si>
  <si>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</si>
  <si>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</si>
  <si>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</si>
  <si>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</si>
  <si>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</si>
  <si>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</si>
  <si>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</si>
  <si>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</si>
  <si>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</si>
  <si>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</si>
  <si>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</si>
  <si>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</si>
  <si>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</si>
  <si>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</si>
  <si>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</si>
  <si>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</si>
  <si>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</si>
  <si>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</si>
  <si>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</si>
  <si>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</si>
  <si>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</si>
  <si>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</si>
  <si>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</si>
  <si>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</si>
  <si>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</si>
  <si>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</si>
  <si>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</si>
  <si>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</si>
  <si>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</si>
  <si>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</si>
  <si>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</si>
  <si>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</si>
  <si>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</si>
  <si>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</si>
  <si>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</si>
  <si>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</si>
  <si>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</si>
  <si>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</si>
  <si>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</si>
  <si>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</si>
  <si>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</si>
  <si>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</si>
  <si>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</si>
  <si>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</si>
  <si>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</si>
  <si>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</si>
  <si>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</si>
  <si>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</si>
  <si>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</si>
  <si>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</si>
  <si>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</si>
  <si>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</si>
  <si>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</si>
  <si>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</si>
  <si>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</si>
  <si>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</si>
  <si>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</si>
  <si>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</si>
  <si>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</si>
  <si>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</si>
  <si>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</si>
  <si>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</si>
  <si>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</si>
  <si>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</si>
  <si>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</si>
  <si>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</si>
  <si>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</si>
  <si>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</si>
  <si>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</si>
  <si>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</si>
  <si>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</si>
  <si>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</si>
  <si>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</si>
  <si>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</si>
  <si>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</si>
  <si>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</si>
  <si>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</si>
  <si>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</si>
  <si>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</si>
  <si>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</si>
  <si>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</si>
  <si>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</si>
  <si>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</si>
  <si>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</si>
  <si>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</si>
  <si>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</si>
  <si>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</si>
  <si>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</si>
  <si>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</si>
  <si>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</si>
  <si>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</si>
  <si>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</si>
  <si>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</si>
  <si>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</si>
  <si>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</si>
  <si>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</si>
  <si>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</si>
  <si>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</si>
  <si>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</si>
  <si>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</si>
  <si>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</si>
  <si>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</si>
  <si>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</si>
  <si>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</si>
  <si>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</si>
  <si>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</si>
  <si>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</si>
  <si>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</si>
  <si>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</si>
  <si>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</si>
  <si>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</si>
  <si>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</si>
  <si>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</si>
  <si>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</si>
  <si>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</si>
  <si>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</si>
  <si>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</si>
  <si>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</si>
  <si>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</si>
  <si>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</si>
  <si>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</si>
  <si>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</si>
  <si>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</si>
  <si>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</si>
  <si>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</si>
  <si>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</si>
  <si>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</si>
  <si>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</si>
  <si>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</si>
  <si>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</si>
  <si>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</si>
  <si>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</si>
  <si>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</si>
  <si>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</si>
  <si>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</si>
  <si>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</si>
  <si>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</si>
  <si>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</si>
  <si>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</si>
  <si>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</si>
  <si>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</si>
  <si>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</si>
  <si>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</si>
  <si>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</si>
  <si>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</si>
  <si>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</si>
  <si>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</si>
  <si>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</si>
  <si>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</si>
  <si>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</si>
  <si>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</si>
  <si>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</si>
  <si>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</si>
  <si>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</si>
  <si>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</si>
  <si>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</si>
  <si>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</si>
  <si>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</si>
  <si>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</si>
  <si>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</si>
  <si>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</si>
  <si>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</si>
  <si>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</si>
  <si>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</si>
  <si>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</si>
  <si>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</si>
  <si>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</si>
  <si>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</si>
  <si>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</si>
  <si>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</si>
  <si>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</si>
  <si>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</si>
  <si>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</si>
  <si>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</si>
  <si>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</si>
  <si>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</si>
  <si>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</si>
  <si>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</si>
  <si>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</si>
  <si>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</si>
  <si>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</si>
  <si>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</si>
  <si>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</si>
  <si>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</si>
  <si>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</si>
  <si>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</si>
  <si>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</si>
  <si>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</si>
  <si>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</si>
  <si>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</si>
  <si>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</si>
  <si>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</si>
  <si>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</si>
  <si>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</si>
  <si>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</si>
  <si>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</si>
  <si>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</si>
  <si>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</si>
  <si>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</si>
  <si>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</si>
  <si>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</si>
  <si>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</si>
  <si>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</si>
  <si>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</si>
  <si>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</si>
  <si>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</si>
  <si>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</si>
  <si>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</si>
  <si>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</si>
  <si>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</si>
  <si>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</si>
  <si>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</si>
  <si>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</si>
  <si>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</si>
  <si>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</si>
  <si>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</si>
  <si>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</si>
  <si>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</si>
  <si>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</si>
  <si>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</si>
  <si>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</si>
  <si>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</si>
  <si>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</si>
  <si>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</si>
  <si>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</si>
  <si>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</si>
  <si>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</si>
  <si>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</si>
  <si>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</si>
  <si>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</si>
  <si>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</si>
  <si>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</si>
  <si>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</si>
  <si>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</si>
  <si>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</si>
  <si>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</si>
  <si>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</si>
  <si>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</si>
  <si>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</si>
  <si>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</si>
  <si>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</si>
  <si>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</si>
  <si>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</si>
  <si>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</si>
  <si>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</si>
  <si>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</si>
  <si>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</si>
  <si>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</si>
  <si>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</si>
  <si>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</si>
  <si>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</si>
  <si>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</si>
  <si>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</si>
  <si>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</si>
  <si>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</si>
  <si>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</si>
  <si>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</si>
  <si>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</si>
  <si>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</si>
  <si>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</si>
  <si>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</si>
  <si>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</si>
  <si>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</si>
  <si>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</si>
  <si>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</si>
  <si>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</si>
  <si>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22300.смт. Літин.вул. Героїв Чорнобиля 30</t>
  </si>
  <si>
    <t/>
  </si>
  <si>
    <t>В.М. Желіховський</t>
  </si>
  <si>
    <t>Г.А. Поляруш</t>
  </si>
  <si>
    <t>(04347) 21405</t>
  </si>
  <si>
    <t xml:space="preserve">inbox@lit.vn.court.gov.ua </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</si>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</sst>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1358</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2357</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&amp;C&amp;L471105BA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2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35</v>
      </c>
      <c r="E7" s="37">
        <f>SUM(E8:E444)</f>
        <v>3</v>
      </c>
      <c r="F7" s="37">
        <f>SUM(F8:F444)</f>
        <v>0</v>
      </c>
      <c r="G7" s="37">
        <f>SUM(G8:G444)</f>
        <v>32</v>
      </c>
      <c r="H7" s="37">
        <f>SUM(H8:H444)</f>
        <v>0</v>
      </c>
      <c r="I7" s="37">
        <f>SUM(J7:M7)</f>
        <v>63</v>
      </c>
      <c r="J7" s="37">
        <f>SUM(J8:J444)</f>
        <v>16</v>
      </c>
      <c r="K7" s="37">
        <f>SUM(K8:K444)</f>
        <v>0</v>
      </c>
      <c r="L7" s="37">
        <f>SUM(L8:L444)</f>
        <v>46</v>
      </c>
      <c r="M7" s="37">
        <f>SUM(M8:M444)</f>
        <v>1</v>
      </c>
      <c r="N7" s="37">
        <f>SUM(O7:R7)</f>
        <v>65</v>
      </c>
      <c r="O7" s="37">
        <f>SUM(O8:O444)</f>
        <v>19</v>
      </c>
      <c r="P7" s="37">
        <f>SUM(P8:P444)</f>
        <v>0</v>
      </c>
      <c r="Q7" s="37">
        <f>SUM(Q8:Q444)</f>
        <v>46</v>
      </c>
      <c r="R7" s="37">
        <f>SUM(R8:R444)</f>
        <v>0</v>
      </c>
      <c r="S7" s="37">
        <f>SUM(T7:W7)</f>
        <v>33</v>
      </c>
      <c r="T7" s="37">
        <f>SUM(T8:T444)</f>
        <v>0</v>
      </c>
      <c r="U7" s="37">
        <f>SUM(U8:U444)</f>
        <v>0</v>
      </c>
      <c r="V7" s="37">
        <f>SUM(V8:V444)</f>
        <v>32</v>
      </c>
      <c r="W7" s="37">
        <f>SUM(W8:W444)</f>
        <v>1</v>
      </c>
      <c r="X7" s="38" t="s">
        <v>1937</v>
      </c>
      <c r="Y7" s="39"/>
      <c r="Z7" s="107" t="s">
        <v>1937</v>
      </c>
      <c r="AA7" s="108" t="s">
        <v>1937</v>
      </c>
      <c r="AB7" s="42">
        <f>SUM(AB8:AB444)</f>
        <v>316.70683333333335</v>
      </c>
      <c r="AC7" s="42">
        <f>SUM(AC8:AC444)</f>
        <v>526.18183333333286</v>
      </c>
      <c r="AD7" s="42">
        <f>SUM(AD8:AD444)</f>
        <v>494.40533333333332</v>
      </c>
      <c r="AE7" s="42">
        <f>SUM(AE8:AE444)</f>
        <v>348.48333333333323</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x14ac:dyDescent="0.25">
      <c r="A20" s="99">
        <v>411010201</v>
      </c>
      <c r="B20" s="49" t="s">
        <v>25</v>
      </c>
      <c r="C20" s="124"/>
      <c r="D20" s="47"/>
      <c r="E20" s="47"/>
      <c r="F20" s="47"/>
      <c r="G20" s="47"/>
      <c r="H20" s="47"/>
      <c r="I20" s="47">
        <v>3</v>
      </c>
      <c r="J20" s="47"/>
      <c r="K20" s="47"/>
      <c r="L20" s="47">
        <v>2</v>
      </c>
      <c r="M20" s="47">
        <v>1</v>
      </c>
      <c r="N20" s="47">
        <v>1</v>
      </c>
      <c r="O20" s="47"/>
      <c r="P20" s="47"/>
      <c r="Q20" s="47">
        <v>1</v>
      </c>
      <c r="R20" s="47"/>
      <c r="S20" s="47">
        <v>2</v>
      </c>
      <c r="T20" s="47"/>
      <c r="U20" s="47"/>
      <c r="V20" s="47">
        <v>1</v>
      </c>
      <c r="W20" s="47">
        <v>1</v>
      </c>
      <c r="X20" s="46">
        <v>1054</v>
      </c>
      <c r="Y20" s="50"/>
      <c r="Z20" s="111">
        <v>0.41</v>
      </c>
      <c r="AA20" s="112">
        <v>2</v>
      </c>
      <c r="AB20" s="50"/>
      <c r="AC20" s="50">
        <v>70.266666666666694</v>
      </c>
      <c r="AD20" s="50">
        <v>17.566666666666698</v>
      </c>
      <c r="AE20" s="50">
        <v>52.7</v>
      </c>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25">
      <c r="A26" s="99">
        <v>411010207</v>
      </c>
      <c r="B26" s="49" t="s">
        <v>31</v>
      </c>
      <c r="C26" s="124"/>
      <c r="D26" s="47">
        <v>3</v>
      </c>
      <c r="E26" s="47"/>
      <c r="F26" s="47"/>
      <c r="G26" s="47">
        <v>3</v>
      </c>
      <c r="H26" s="47"/>
      <c r="I26" s="47"/>
      <c r="J26" s="47"/>
      <c r="K26" s="47"/>
      <c r="L26" s="47"/>
      <c r="M26" s="47"/>
      <c r="N26" s="47">
        <v>1</v>
      </c>
      <c r="O26" s="47"/>
      <c r="P26" s="47"/>
      <c r="Q26" s="47">
        <v>1</v>
      </c>
      <c r="R26" s="47"/>
      <c r="S26" s="47">
        <v>2</v>
      </c>
      <c r="T26" s="47"/>
      <c r="U26" s="47"/>
      <c r="V26" s="47">
        <v>2</v>
      </c>
      <c r="W26" s="47"/>
      <c r="X26" s="46">
        <v>765</v>
      </c>
      <c r="Y26" s="50"/>
      <c r="Z26" s="111">
        <v>0.41</v>
      </c>
      <c r="AA26" s="112">
        <v>2</v>
      </c>
      <c r="AB26" s="50">
        <v>38.25</v>
      </c>
      <c r="AC26" s="50"/>
      <c r="AD26" s="50">
        <v>12.75</v>
      </c>
      <c r="AE26" s="50">
        <v>25.5</v>
      </c>
      <c r="AF26" s="51"/>
    </row>
    <row r="27" spans="1:32" s="48" customFormat="1" x14ac:dyDescent="0.25">
      <c r="A27" s="99">
        <v>411010208</v>
      </c>
      <c r="B27" s="49" t="s">
        <v>32</v>
      </c>
      <c r="C27" s="124"/>
      <c r="D27" s="47">
        <v>1</v>
      </c>
      <c r="E27" s="47"/>
      <c r="F27" s="47"/>
      <c r="G27" s="47">
        <v>1</v>
      </c>
      <c r="H27" s="47"/>
      <c r="I27" s="47">
        <v>1</v>
      </c>
      <c r="J27" s="47">
        <v>1</v>
      </c>
      <c r="K27" s="47"/>
      <c r="L27" s="47"/>
      <c r="M27" s="47"/>
      <c r="N27" s="47">
        <v>2</v>
      </c>
      <c r="O27" s="47">
        <v>1</v>
      </c>
      <c r="P27" s="47"/>
      <c r="Q27" s="47">
        <v>1</v>
      </c>
      <c r="R27" s="47"/>
      <c r="S27" s="47"/>
      <c r="T27" s="47"/>
      <c r="U27" s="47"/>
      <c r="V27" s="47"/>
      <c r="W27" s="47"/>
      <c r="X27" s="46">
        <v>579</v>
      </c>
      <c r="Y27" s="50"/>
      <c r="Z27" s="111">
        <v>0.41</v>
      </c>
      <c r="AA27" s="112">
        <v>2</v>
      </c>
      <c r="AB27" s="50">
        <v>9.65</v>
      </c>
      <c r="AC27" s="50">
        <v>3.9565000000000001</v>
      </c>
      <c r="AD27" s="50">
        <v>13.6065</v>
      </c>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25">
      <c r="A30" s="99">
        <v>411010211</v>
      </c>
      <c r="B30" s="49" t="s">
        <v>35</v>
      </c>
      <c r="C30" s="124"/>
      <c r="D30" s="47">
        <v>3</v>
      </c>
      <c r="E30" s="47">
        <v>1</v>
      </c>
      <c r="F30" s="47"/>
      <c r="G30" s="47">
        <v>2</v>
      </c>
      <c r="H30" s="47"/>
      <c r="I30" s="47">
        <v>2</v>
      </c>
      <c r="J30" s="47">
        <v>1</v>
      </c>
      <c r="K30" s="47"/>
      <c r="L30" s="47">
        <v>1</v>
      </c>
      <c r="M30" s="47"/>
      <c r="N30" s="47">
        <v>5</v>
      </c>
      <c r="O30" s="47">
        <v>2</v>
      </c>
      <c r="P30" s="47"/>
      <c r="Q30" s="47">
        <v>3</v>
      </c>
      <c r="R30" s="47"/>
      <c r="S30" s="47"/>
      <c r="T30" s="47"/>
      <c r="U30" s="47"/>
      <c r="V30" s="47"/>
      <c r="W30" s="47"/>
      <c r="X30" s="46">
        <v>406</v>
      </c>
      <c r="Y30" s="50"/>
      <c r="Z30" s="111">
        <v>0.41</v>
      </c>
      <c r="AA30" s="112">
        <v>2</v>
      </c>
      <c r="AB30" s="50">
        <v>16.307666666666702</v>
      </c>
      <c r="AC30" s="50">
        <v>9.5410000000000004</v>
      </c>
      <c r="AD30" s="50">
        <v>25.848666666666698</v>
      </c>
      <c r="AE30" s="50"/>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x14ac:dyDescent="0.25">
      <c r="A52" s="99">
        <v>411010233</v>
      </c>
      <c r="B52" s="49" t="s">
        <v>56</v>
      </c>
      <c r="C52" s="124"/>
      <c r="D52" s="47"/>
      <c r="E52" s="47"/>
      <c r="F52" s="47"/>
      <c r="G52" s="47"/>
      <c r="H52" s="47"/>
      <c r="I52" s="47">
        <v>2</v>
      </c>
      <c r="J52" s="47"/>
      <c r="K52" s="47"/>
      <c r="L52" s="47">
        <v>2</v>
      </c>
      <c r="M52" s="47"/>
      <c r="N52" s="47">
        <v>2</v>
      </c>
      <c r="O52" s="47"/>
      <c r="P52" s="47"/>
      <c r="Q52" s="47">
        <v>2</v>
      </c>
      <c r="R52" s="47"/>
      <c r="S52" s="47"/>
      <c r="T52" s="47"/>
      <c r="U52" s="47"/>
      <c r="V52" s="47"/>
      <c r="W52" s="47"/>
      <c r="X52" s="46">
        <v>588</v>
      </c>
      <c r="Y52" s="50"/>
      <c r="Z52" s="111">
        <v>0.41</v>
      </c>
      <c r="AA52" s="112">
        <v>2</v>
      </c>
      <c r="AB52" s="50"/>
      <c r="AC52" s="50">
        <v>19.600000000000001</v>
      </c>
      <c r="AD52" s="50">
        <v>19.600000000000001</v>
      </c>
      <c r="AE52" s="50"/>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x14ac:dyDescent="0.25">
      <c r="A54" s="99">
        <v>411010301</v>
      </c>
      <c r="B54" s="49" t="s">
        <v>58</v>
      </c>
      <c r="C54" s="124"/>
      <c r="D54" s="47">
        <v>1</v>
      </c>
      <c r="E54" s="47"/>
      <c r="F54" s="47"/>
      <c r="G54" s="47">
        <v>1</v>
      </c>
      <c r="H54" s="47"/>
      <c r="I54" s="47"/>
      <c r="J54" s="47"/>
      <c r="K54" s="47"/>
      <c r="L54" s="47"/>
      <c r="M54" s="47"/>
      <c r="N54" s="47"/>
      <c r="O54" s="47"/>
      <c r="P54" s="47"/>
      <c r="Q54" s="47"/>
      <c r="R54" s="47"/>
      <c r="S54" s="47">
        <v>1</v>
      </c>
      <c r="T54" s="47"/>
      <c r="U54" s="47"/>
      <c r="V54" s="47">
        <v>1</v>
      </c>
      <c r="W54" s="47"/>
      <c r="X54" s="46">
        <v>758</v>
      </c>
      <c r="Y54" s="50"/>
      <c r="Z54" s="111">
        <v>0.41</v>
      </c>
      <c r="AA54" s="112">
        <v>2</v>
      </c>
      <c r="AB54" s="50">
        <v>12.633333333333301</v>
      </c>
      <c r="AC54" s="50"/>
      <c r="AD54" s="50"/>
      <c r="AE54" s="50">
        <v>12.633333333333301</v>
      </c>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x14ac:dyDescent="0.25">
      <c r="A68" s="99">
        <v>411010405</v>
      </c>
      <c r="B68" s="49" t="s">
        <v>71</v>
      </c>
      <c r="C68" s="124"/>
      <c r="D68" s="47"/>
      <c r="E68" s="47"/>
      <c r="F68" s="47"/>
      <c r="G68" s="47"/>
      <c r="H68" s="47"/>
      <c r="I68" s="47">
        <v>1</v>
      </c>
      <c r="J68" s="47"/>
      <c r="K68" s="47"/>
      <c r="L68" s="47">
        <v>1</v>
      </c>
      <c r="M68" s="47"/>
      <c r="N68" s="47">
        <v>1</v>
      </c>
      <c r="O68" s="47"/>
      <c r="P68" s="47"/>
      <c r="Q68" s="47">
        <v>1</v>
      </c>
      <c r="R68" s="47"/>
      <c r="S68" s="47"/>
      <c r="T68" s="47"/>
      <c r="U68" s="47"/>
      <c r="V68" s="47"/>
      <c r="W68" s="47"/>
      <c r="X68" s="46">
        <v>821</v>
      </c>
      <c r="Y68" s="50"/>
      <c r="Z68" s="111">
        <v>0.41</v>
      </c>
      <c r="AA68" s="112">
        <v>2</v>
      </c>
      <c r="AB68" s="50"/>
      <c r="AC68" s="50">
        <v>13.6833333333333</v>
      </c>
      <c r="AD68" s="50">
        <v>13.6833333333333</v>
      </c>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6</v>
      </c>
      <c r="E105" s="47">
        <v>1</v>
      </c>
      <c r="F105" s="47"/>
      <c r="G105" s="47">
        <v>5</v>
      </c>
      <c r="H105" s="47"/>
      <c r="I105" s="47">
        <v>14</v>
      </c>
      <c r="J105" s="47">
        <v>1</v>
      </c>
      <c r="K105" s="47"/>
      <c r="L105" s="47">
        <v>13</v>
      </c>
      <c r="M105" s="47"/>
      <c r="N105" s="47">
        <v>13</v>
      </c>
      <c r="O105" s="47">
        <v>2</v>
      </c>
      <c r="P105" s="47"/>
      <c r="Q105" s="47">
        <v>11</v>
      </c>
      <c r="R105" s="47"/>
      <c r="S105" s="47">
        <v>7</v>
      </c>
      <c r="T105" s="47"/>
      <c r="U105" s="47"/>
      <c r="V105" s="47">
        <v>7</v>
      </c>
      <c r="W105" s="47"/>
      <c r="X105" s="46">
        <v>400</v>
      </c>
      <c r="Y105" s="50"/>
      <c r="Z105" s="111">
        <v>0.41</v>
      </c>
      <c r="AA105" s="112">
        <v>2</v>
      </c>
      <c r="AB105" s="50">
        <v>36.066666666666698</v>
      </c>
      <c r="AC105" s="50">
        <v>89.4</v>
      </c>
      <c r="AD105" s="50">
        <v>78.8</v>
      </c>
      <c r="AE105" s="50">
        <v>46.6666666666667</v>
      </c>
      <c r="AF105" s="51"/>
    </row>
    <row r="106" spans="1:32" s="48" customFormat="1" hidden="1" x14ac:dyDescent="0.2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x14ac:dyDescent="0.25">
      <c r="A107" s="99">
        <v>411010603</v>
      </c>
      <c r="B107" s="49" t="s">
        <v>109</v>
      </c>
      <c r="C107" s="124"/>
      <c r="D107" s="47">
        <v>1</v>
      </c>
      <c r="E107" s="47"/>
      <c r="F107" s="47"/>
      <c r="G107" s="47">
        <v>1</v>
      </c>
      <c r="H107" s="47"/>
      <c r="I107" s="47"/>
      <c r="J107" s="47"/>
      <c r="K107" s="47"/>
      <c r="L107" s="47"/>
      <c r="M107" s="47"/>
      <c r="N107" s="47"/>
      <c r="O107" s="47"/>
      <c r="P107" s="47"/>
      <c r="Q107" s="47"/>
      <c r="R107" s="47"/>
      <c r="S107" s="47">
        <v>1</v>
      </c>
      <c r="T107" s="47"/>
      <c r="U107" s="47"/>
      <c r="V107" s="47">
        <v>1</v>
      </c>
      <c r="W107" s="47"/>
      <c r="X107" s="46">
        <v>639</v>
      </c>
      <c r="Y107" s="50"/>
      <c r="Z107" s="111">
        <v>0.41</v>
      </c>
      <c r="AA107" s="112">
        <v>2</v>
      </c>
      <c r="AB107" s="50">
        <v>10.65</v>
      </c>
      <c r="AC107" s="50"/>
      <c r="AD107" s="50"/>
      <c r="AE107" s="50">
        <v>10.65</v>
      </c>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x14ac:dyDescent="0.25">
      <c r="A110" s="99">
        <v>411010606</v>
      </c>
      <c r="B110" s="49" t="s">
        <v>112</v>
      </c>
      <c r="C110" s="124"/>
      <c r="D110" s="47"/>
      <c r="E110" s="47"/>
      <c r="F110" s="47"/>
      <c r="G110" s="47"/>
      <c r="H110" s="47"/>
      <c r="I110" s="47">
        <v>2</v>
      </c>
      <c r="J110" s="47">
        <v>1</v>
      </c>
      <c r="K110" s="47"/>
      <c r="L110" s="47">
        <v>1</v>
      </c>
      <c r="M110" s="47"/>
      <c r="N110" s="47">
        <v>1</v>
      </c>
      <c r="O110" s="47">
        <v>1</v>
      </c>
      <c r="P110" s="47"/>
      <c r="Q110" s="47"/>
      <c r="R110" s="47"/>
      <c r="S110" s="47">
        <v>1</v>
      </c>
      <c r="T110" s="47"/>
      <c r="U110" s="47"/>
      <c r="V110" s="47">
        <v>1</v>
      </c>
      <c r="W110" s="47"/>
      <c r="X110" s="46">
        <v>500</v>
      </c>
      <c r="Y110" s="50"/>
      <c r="Z110" s="111">
        <v>0.41</v>
      </c>
      <c r="AA110" s="112">
        <v>2</v>
      </c>
      <c r="AB110" s="50"/>
      <c r="AC110" s="50">
        <v>11.75</v>
      </c>
      <c r="AD110" s="50">
        <v>3.4166666666666701</v>
      </c>
      <c r="AE110" s="50">
        <v>8.3333333333333304</v>
      </c>
      <c r="AF110" s="51"/>
    </row>
    <row r="111" spans="1:32" s="48" customFormat="1" ht="12.75" customHeight="1" x14ac:dyDescent="0.25">
      <c r="A111" s="99">
        <v>411010607</v>
      </c>
      <c r="B111" s="49" t="s">
        <v>113</v>
      </c>
      <c r="C111" s="124"/>
      <c r="D111" s="47">
        <v>1</v>
      </c>
      <c r="E111" s="47"/>
      <c r="F111" s="47"/>
      <c r="G111" s="47">
        <v>1</v>
      </c>
      <c r="H111" s="47"/>
      <c r="I111" s="47"/>
      <c r="J111" s="47"/>
      <c r="K111" s="47"/>
      <c r="L111" s="47"/>
      <c r="M111" s="47"/>
      <c r="N111" s="47"/>
      <c r="O111" s="47"/>
      <c r="P111" s="47"/>
      <c r="Q111" s="47"/>
      <c r="R111" s="47"/>
      <c r="S111" s="47">
        <v>1</v>
      </c>
      <c r="T111" s="47"/>
      <c r="U111" s="47"/>
      <c r="V111" s="47">
        <v>1</v>
      </c>
      <c r="W111" s="47"/>
      <c r="X111" s="46">
        <v>857</v>
      </c>
      <c r="Y111" s="50"/>
      <c r="Z111" s="111">
        <v>0.41</v>
      </c>
      <c r="AA111" s="112">
        <v>2</v>
      </c>
      <c r="AB111" s="50">
        <v>14.283333333333299</v>
      </c>
      <c r="AC111" s="50"/>
      <c r="AD111" s="50"/>
      <c r="AE111" s="50">
        <v>14.283333333333299</v>
      </c>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x14ac:dyDescent="0.25">
      <c r="A176" s="99">
        <v>411010813</v>
      </c>
      <c r="B176" s="49" t="s">
        <v>175</v>
      </c>
      <c r="C176" s="124"/>
      <c r="D176" s="47"/>
      <c r="E176" s="47"/>
      <c r="F176" s="47"/>
      <c r="G176" s="47"/>
      <c r="H176" s="47"/>
      <c r="I176" s="47">
        <v>2</v>
      </c>
      <c r="J176" s="47"/>
      <c r="K176" s="47"/>
      <c r="L176" s="47">
        <v>2</v>
      </c>
      <c r="M176" s="47"/>
      <c r="N176" s="47"/>
      <c r="O176" s="47"/>
      <c r="P176" s="47"/>
      <c r="Q176" s="47"/>
      <c r="R176" s="47"/>
      <c r="S176" s="47">
        <v>2</v>
      </c>
      <c r="T176" s="47"/>
      <c r="U176" s="47"/>
      <c r="V176" s="47">
        <v>2</v>
      </c>
      <c r="W176" s="47"/>
      <c r="X176" s="46">
        <v>463</v>
      </c>
      <c r="Y176" s="50"/>
      <c r="Z176" s="111">
        <v>0.41</v>
      </c>
      <c r="AA176" s="112">
        <v>2</v>
      </c>
      <c r="AB176" s="50"/>
      <c r="AC176" s="50">
        <v>15.4333333333333</v>
      </c>
      <c r="AD176" s="50"/>
      <c r="AE176" s="50">
        <v>15.4333333333333</v>
      </c>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x14ac:dyDescent="0.25">
      <c r="A200" s="99">
        <v>411010914</v>
      </c>
      <c r="B200" s="49" t="s">
        <v>199</v>
      </c>
      <c r="C200" s="124"/>
      <c r="D200" s="47"/>
      <c r="E200" s="47"/>
      <c r="F200" s="47"/>
      <c r="G200" s="47"/>
      <c r="H200" s="47"/>
      <c r="I200" s="47">
        <v>1</v>
      </c>
      <c r="J200" s="47"/>
      <c r="K200" s="47"/>
      <c r="L200" s="47">
        <v>1</v>
      </c>
      <c r="M200" s="47"/>
      <c r="N200" s="47">
        <v>1</v>
      </c>
      <c r="O200" s="47"/>
      <c r="P200" s="47"/>
      <c r="Q200" s="47">
        <v>1</v>
      </c>
      <c r="R200" s="47"/>
      <c r="S200" s="47"/>
      <c r="T200" s="47"/>
      <c r="U200" s="47"/>
      <c r="V200" s="47"/>
      <c r="W200" s="47"/>
      <c r="X200" s="46">
        <v>368</v>
      </c>
      <c r="Y200" s="50"/>
      <c r="Z200" s="111">
        <v>0.41</v>
      </c>
      <c r="AA200" s="112">
        <v>2</v>
      </c>
      <c r="AB200" s="50"/>
      <c r="AC200" s="50">
        <v>6.1333333333333302</v>
      </c>
      <c r="AD200" s="50">
        <v>6.1333333333333302</v>
      </c>
      <c r="AE200" s="50"/>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x14ac:dyDescent="0.25">
      <c r="A217" s="99">
        <v>411011002</v>
      </c>
      <c r="B217" s="49" t="s">
        <v>213</v>
      </c>
      <c r="C217" s="124"/>
      <c r="D217" s="47"/>
      <c r="E217" s="47"/>
      <c r="F217" s="47"/>
      <c r="G217" s="47"/>
      <c r="H217" s="47"/>
      <c r="I217" s="47">
        <v>1</v>
      </c>
      <c r="J217" s="47">
        <v>1</v>
      </c>
      <c r="K217" s="47"/>
      <c r="L217" s="47"/>
      <c r="M217" s="47"/>
      <c r="N217" s="47">
        <v>1</v>
      </c>
      <c r="O217" s="47">
        <v>1</v>
      </c>
      <c r="P217" s="47"/>
      <c r="Q217" s="47"/>
      <c r="R217" s="47"/>
      <c r="S217" s="47"/>
      <c r="T217" s="47"/>
      <c r="U217" s="47"/>
      <c r="V217" s="47"/>
      <c r="W217" s="47"/>
      <c r="X217" s="46">
        <v>532</v>
      </c>
      <c r="Y217" s="50"/>
      <c r="Z217" s="111">
        <v>0.41</v>
      </c>
      <c r="AA217" s="112">
        <v>2</v>
      </c>
      <c r="AB217" s="50"/>
      <c r="AC217" s="50">
        <v>3.63533333333333</v>
      </c>
      <c r="AD217" s="50">
        <v>3.63533333333333</v>
      </c>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v>2</v>
      </c>
      <c r="E233" s="47"/>
      <c r="F233" s="47"/>
      <c r="G233" s="47">
        <v>2</v>
      </c>
      <c r="H233" s="47"/>
      <c r="I233" s="47">
        <v>11</v>
      </c>
      <c r="J233" s="47">
        <v>3</v>
      </c>
      <c r="K233" s="47"/>
      <c r="L233" s="47">
        <v>8</v>
      </c>
      <c r="M233" s="47"/>
      <c r="N233" s="47">
        <v>10</v>
      </c>
      <c r="O233" s="47">
        <v>3</v>
      </c>
      <c r="P233" s="47"/>
      <c r="Q233" s="47">
        <v>7</v>
      </c>
      <c r="R233" s="47"/>
      <c r="S233" s="47">
        <v>3</v>
      </c>
      <c r="T233" s="47"/>
      <c r="U233" s="47"/>
      <c r="V233" s="47">
        <v>3</v>
      </c>
      <c r="W233" s="47"/>
      <c r="X233" s="46">
        <v>676</v>
      </c>
      <c r="Y233" s="50"/>
      <c r="Z233" s="111">
        <v>0.41</v>
      </c>
      <c r="AA233" s="112">
        <v>2</v>
      </c>
      <c r="AB233" s="50">
        <v>22.533333333333299</v>
      </c>
      <c r="AC233" s="50">
        <v>103.991333333333</v>
      </c>
      <c r="AD233" s="50">
        <v>92.724666666666707</v>
      </c>
      <c r="AE233" s="50">
        <v>33.799999999999997</v>
      </c>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x14ac:dyDescent="0.25">
      <c r="A236" s="99">
        <v>411011115</v>
      </c>
      <c r="B236" s="49" t="s">
        <v>232</v>
      </c>
      <c r="C236" s="124"/>
      <c r="D236" s="47">
        <v>1</v>
      </c>
      <c r="E236" s="47"/>
      <c r="F236" s="47"/>
      <c r="G236" s="47">
        <v>1</v>
      </c>
      <c r="H236" s="47"/>
      <c r="I236" s="47">
        <v>2</v>
      </c>
      <c r="J236" s="47"/>
      <c r="K236" s="47"/>
      <c r="L236" s="47">
        <v>2</v>
      </c>
      <c r="M236" s="47"/>
      <c r="N236" s="47">
        <v>2</v>
      </c>
      <c r="O236" s="47"/>
      <c r="P236" s="47"/>
      <c r="Q236" s="47">
        <v>2</v>
      </c>
      <c r="R236" s="47"/>
      <c r="S236" s="47">
        <v>1</v>
      </c>
      <c r="T236" s="47"/>
      <c r="U236" s="47"/>
      <c r="V236" s="47">
        <v>1</v>
      </c>
      <c r="W236" s="47"/>
      <c r="X236" s="46">
        <v>522</v>
      </c>
      <c r="Y236" s="50"/>
      <c r="Z236" s="111">
        <v>0.41</v>
      </c>
      <c r="AA236" s="112">
        <v>2</v>
      </c>
      <c r="AB236" s="50">
        <v>8.6999999999999993</v>
      </c>
      <c r="AC236" s="50">
        <v>17.399999999999999</v>
      </c>
      <c r="AD236" s="50">
        <v>17.399999999999999</v>
      </c>
      <c r="AE236" s="50">
        <v>8.6999999999999993</v>
      </c>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x14ac:dyDescent="0.25">
      <c r="A240" s="99">
        <v>411011119</v>
      </c>
      <c r="B240" s="49" t="s">
        <v>236</v>
      </c>
      <c r="C240" s="124"/>
      <c r="D240" s="47">
        <v>1</v>
      </c>
      <c r="E240" s="47"/>
      <c r="F240" s="47"/>
      <c r="G240" s="47">
        <v>1</v>
      </c>
      <c r="H240" s="47"/>
      <c r="I240" s="47">
        <v>2</v>
      </c>
      <c r="J240" s="47">
        <v>1</v>
      </c>
      <c r="K240" s="47"/>
      <c r="L240" s="47">
        <v>1</v>
      </c>
      <c r="M240" s="47"/>
      <c r="N240" s="47">
        <v>2</v>
      </c>
      <c r="O240" s="47">
        <v>1</v>
      </c>
      <c r="P240" s="47"/>
      <c r="Q240" s="47">
        <v>1</v>
      </c>
      <c r="R240" s="47"/>
      <c r="S240" s="47">
        <v>1</v>
      </c>
      <c r="T240" s="47"/>
      <c r="U240" s="47"/>
      <c r="V240" s="47">
        <v>1</v>
      </c>
      <c r="W240" s="47"/>
      <c r="X240" s="46">
        <v>547</v>
      </c>
      <c r="Y240" s="50"/>
      <c r="Z240" s="111">
        <v>0.41</v>
      </c>
      <c r="AA240" s="112">
        <v>2</v>
      </c>
      <c r="AB240" s="50">
        <v>9.1166666666666707</v>
      </c>
      <c r="AC240" s="50">
        <v>12.8545</v>
      </c>
      <c r="AD240" s="50">
        <v>12.8545</v>
      </c>
      <c r="AE240" s="50">
        <v>9.1166666666666707</v>
      </c>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x14ac:dyDescent="0.25">
      <c r="A245" s="99">
        <v>411011204</v>
      </c>
      <c r="B245" s="49" t="s">
        <v>241</v>
      </c>
      <c r="C245" s="124"/>
      <c r="D245" s="47">
        <v>2</v>
      </c>
      <c r="E245" s="47"/>
      <c r="F245" s="47"/>
      <c r="G245" s="47">
        <v>2</v>
      </c>
      <c r="H245" s="47"/>
      <c r="I245" s="47">
        <v>1</v>
      </c>
      <c r="J245" s="47"/>
      <c r="K245" s="47"/>
      <c r="L245" s="47">
        <v>1</v>
      </c>
      <c r="M245" s="47"/>
      <c r="N245" s="47">
        <v>1</v>
      </c>
      <c r="O245" s="47"/>
      <c r="P245" s="47"/>
      <c r="Q245" s="47">
        <v>1</v>
      </c>
      <c r="R245" s="47"/>
      <c r="S245" s="47">
        <v>2</v>
      </c>
      <c r="T245" s="47"/>
      <c r="U245" s="47"/>
      <c r="V245" s="47">
        <v>2</v>
      </c>
      <c r="W245" s="47"/>
      <c r="X245" s="46">
        <v>522</v>
      </c>
      <c r="Y245" s="50"/>
      <c r="Z245" s="111">
        <v>0.41</v>
      </c>
      <c r="AA245" s="112">
        <v>2</v>
      </c>
      <c r="AB245" s="50">
        <v>17.399999999999999</v>
      </c>
      <c r="AC245" s="50">
        <v>8.6999999999999993</v>
      </c>
      <c r="AD245" s="50">
        <v>8.6999999999999993</v>
      </c>
      <c r="AE245" s="50">
        <v>17.399999999999999</v>
      </c>
      <c r="AF245" s="51"/>
    </row>
    <row r="246" spans="1:32" s="48" customFormat="1" x14ac:dyDescent="0.25">
      <c r="A246" s="99">
        <v>411011205</v>
      </c>
      <c r="B246" s="49" t="s">
        <v>242</v>
      </c>
      <c r="C246" s="124"/>
      <c r="D246" s="47">
        <v>1</v>
      </c>
      <c r="E246" s="47"/>
      <c r="F246" s="47"/>
      <c r="G246" s="47">
        <v>1</v>
      </c>
      <c r="H246" s="47"/>
      <c r="I246" s="47"/>
      <c r="J246" s="47"/>
      <c r="K246" s="47"/>
      <c r="L246" s="47"/>
      <c r="M246" s="47"/>
      <c r="N246" s="47">
        <v>1</v>
      </c>
      <c r="O246" s="47"/>
      <c r="P246" s="47"/>
      <c r="Q246" s="47">
        <v>1</v>
      </c>
      <c r="R246" s="47"/>
      <c r="S246" s="47"/>
      <c r="T246" s="47"/>
      <c r="U246" s="47"/>
      <c r="V246" s="47"/>
      <c r="W246" s="47"/>
      <c r="X246" s="46">
        <v>481</v>
      </c>
      <c r="Y246" s="50"/>
      <c r="Z246" s="111">
        <v>0.41</v>
      </c>
      <c r="AA246" s="112">
        <v>2</v>
      </c>
      <c r="AB246" s="50">
        <v>8.0166666666666693</v>
      </c>
      <c r="AC246" s="50"/>
      <c r="AD246" s="50">
        <v>8.0166666666666693</v>
      </c>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x14ac:dyDescent="0.25">
      <c r="A253" s="99">
        <v>411011212</v>
      </c>
      <c r="B253" s="49" t="s">
        <v>249</v>
      </c>
      <c r="C253" s="124"/>
      <c r="D253" s="47">
        <v>1</v>
      </c>
      <c r="E253" s="47"/>
      <c r="F253" s="47"/>
      <c r="G253" s="47">
        <v>1</v>
      </c>
      <c r="H253" s="47"/>
      <c r="I253" s="47"/>
      <c r="J253" s="47"/>
      <c r="K253" s="47"/>
      <c r="L253" s="47"/>
      <c r="M253" s="47"/>
      <c r="N253" s="47"/>
      <c r="O253" s="47"/>
      <c r="P253" s="47"/>
      <c r="Q253" s="47"/>
      <c r="R253" s="47"/>
      <c r="S253" s="47">
        <v>1</v>
      </c>
      <c r="T253" s="47"/>
      <c r="U253" s="47"/>
      <c r="V253" s="47">
        <v>1</v>
      </c>
      <c r="W253" s="47"/>
      <c r="X253" s="46">
        <v>588</v>
      </c>
      <c r="Y253" s="50"/>
      <c r="Z253" s="111">
        <v>0.41</v>
      </c>
      <c r="AA253" s="112">
        <v>2</v>
      </c>
      <c r="AB253" s="50">
        <v>9.8000000000000007</v>
      </c>
      <c r="AC253" s="50"/>
      <c r="AD253" s="50"/>
      <c r="AE253" s="50">
        <v>9.8000000000000007</v>
      </c>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x14ac:dyDescent="0.25">
      <c r="A260" s="99">
        <v>411011303</v>
      </c>
      <c r="B260" s="49" t="s">
        <v>254</v>
      </c>
      <c r="C260" s="124"/>
      <c r="D260" s="47">
        <v>4</v>
      </c>
      <c r="E260" s="47">
        <v>1</v>
      </c>
      <c r="F260" s="47"/>
      <c r="G260" s="47">
        <v>3</v>
      </c>
      <c r="H260" s="47"/>
      <c r="I260" s="47">
        <v>2</v>
      </c>
      <c r="J260" s="47">
        <v>1</v>
      </c>
      <c r="K260" s="47"/>
      <c r="L260" s="47">
        <v>1</v>
      </c>
      <c r="M260" s="47"/>
      <c r="N260" s="47">
        <v>3</v>
      </c>
      <c r="O260" s="47">
        <v>2</v>
      </c>
      <c r="P260" s="47"/>
      <c r="Q260" s="47">
        <v>1</v>
      </c>
      <c r="R260" s="47"/>
      <c r="S260" s="47">
        <v>3</v>
      </c>
      <c r="T260" s="47"/>
      <c r="U260" s="47"/>
      <c r="V260" s="47">
        <v>3</v>
      </c>
      <c r="W260" s="47"/>
      <c r="X260" s="46">
        <v>695</v>
      </c>
      <c r="Y260" s="50"/>
      <c r="Z260" s="111">
        <v>0.41</v>
      </c>
      <c r="AA260" s="112">
        <v>2</v>
      </c>
      <c r="AB260" s="50">
        <v>39.499166666666703</v>
      </c>
      <c r="AC260" s="50">
        <v>16.3325</v>
      </c>
      <c r="AD260" s="50">
        <v>21.081666666666699</v>
      </c>
      <c r="AE260" s="50">
        <v>34.75</v>
      </c>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v>1</v>
      </c>
      <c r="E262" s="47"/>
      <c r="F262" s="47"/>
      <c r="G262" s="47">
        <v>1</v>
      </c>
      <c r="H262" s="47"/>
      <c r="I262" s="47">
        <v>5</v>
      </c>
      <c r="J262" s="47">
        <v>3</v>
      </c>
      <c r="K262" s="47"/>
      <c r="L262" s="47">
        <v>2</v>
      </c>
      <c r="M262" s="47"/>
      <c r="N262" s="47">
        <v>5</v>
      </c>
      <c r="O262" s="47">
        <v>3</v>
      </c>
      <c r="P262" s="47"/>
      <c r="Q262" s="47">
        <v>2</v>
      </c>
      <c r="R262" s="47"/>
      <c r="S262" s="47">
        <v>1</v>
      </c>
      <c r="T262" s="47"/>
      <c r="U262" s="47"/>
      <c r="V262" s="47">
        <v>1</v>
      </c>
      <c r="W262" s="47"/>
      <c r="X262" s="46">
        <v>444</v>
      </c>
      <c r="Y262" s="50"/>
      <c r="Z262" s="111">
        <v>0.41</v>
      </c>
      <c r="AA262" s="112">
        <v>2</v>
      </c>
      <c r="AB262" s="50">
        <v>7.4</v>
      </c>
      <c r="AC262" s="50">
        <v>23.902000000000001</v>
      </c>
      <c r="AD262" s="50">
        <v>23.902000000000001</v>
      </c>
      <c r="AE262" s="50">
        <v>7.4</v>
      </c>
      <c r="AF262" s="51"/>
    </row>
    <row r="263" spans="1:32" s="48" customFormat="1" x14ac:dyDescent="0.25">
      <c r="A263" s="99">
        <v>411011306</v>
      </c>
      <c r="B263" s="49" t="s">
        <v>257</v>
      </c>
      <c r="C263" s="124"/>
      <c r="D263" s="47">
        <v>1</v>
      </c>
      <c r="E263" s="47"/>
      <c r="F263" s="47"/>
      <c r="G263" s="47">
        <v>1</v>
      </c>
      <c r="H263" s="47"/>
      <c r="I263" s="47"/>
      <c r="J263" s="47"/>
      <c r="K263" s="47"/>
      <c r="L263" s="47"/>
      <c r="M263" s="47"/>
      <c r="N263" s="47"/>
      <c r="O263" s="47"/>
      <c r="P263" s="47"/>
      <c r="Q263" s="47"/>
      <c r="R263" s="47"/>
      <c r="S263" s="47">
        <v>1</v>
      </c>
      <c r="T263" s="47"/>
      <c r="U263" s="47"/>
      <c r="V263" s="47">
        <v>1</v>
      </c>
      <c r="W263" s="47"/>
      <c r="X263" s="46">
        <v>368</v>
      </c>
      <c r="Y263" s="50"/>
      <c r="Z263" s="111">
        <v>0.41</v>
      </c>
      <c r="AA263" s="112">
        <v>2</v>
      </c>
      <c r="AB263" s="50">
        <v>6.1333333333333302</v>
      </c>
      <c r="AC263" s="50"/>
      <c r="AD263" s="50"/>
      <c r="AE263" s="50">
        <v>6.1333333333333302</v>
      </c>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x14ac:dyDescent="0.25">
      <c r="A305" s="99">
        <v>411011508</v>
      </c>
      <c r="B305" s="49" t="s">
        <v>298</v>
      </c>
      <c r="C305" s="124"/>
      <c r="D305" s="47">
        <v>1</v>
      </c>
      <c r="E305" s="47"/>
      <c r="F305" s="47"/>
      <c r="G305" s="47">
        <v>1</v>
      </c>
      <c r="H305" s="47"/>
      <c r="I305" s="47"/>
      <c r="J305" s="47"/>
      <c r="K305" s="47"/>
      <c r="L305" s="47"/>
      <c r="M305" s="47"/>
      <c r="N305" s="47">
        <v>1</v>
      </c>
      <c r="O305" s="47"/>
      <c r="P305" s="47"/>
      <c r="Q305" s="47">
        <v>1</v>
      </c>
      <c r="R305" s="47"/>
      <c r="S305" s="47"/>
      <c r="T305" s="47"/>
      <c r="U305" s="47"/>
      <c r="V305" s="47"/>
      <c r="W305" s="47"/>
      <c r="X305" s="46">
        <v>720</v>
      </c>
      <c r="Y305" s="50"/>
      <c r="Z305" s="111">
        <v>0.41</v>
      </c>
      <c r="AA305" s="112">
        <v>2</v>
      </c>
      <c r="AB305" s="50">
        <v>12</v>
      </c>
      <c r="AC305" s="50"/>
      <c r="AD305" s="50">
        <v>12</v>
      </c>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x14ac:dyDescent="0.25">
      <c r="A324" s="99">
        <v>411011527</v>
      </c>
      <c r="B324" s="49" t="s">
        <v>317</v>
      </c>
      <c r="C324" s="124"/>
      <c r="D324" s="47"/>
      <c r="E324" s="47"/>
      <c r="F324" s="47"/>
      <c r="G324" s="47"/>
      <c r="H324" s="47"/>
      <c r="I324" s="47">
        <v>5</v>
      </c>
      <c r="J324" s="47">
        <v>3</v>
      </c>
      <c r="K324" s="47"/>
      <c r="L324" s="47">
        <v>2</v>
      </c>
      <c r="M324" s="47"/>
      <c r="N324" s="47">
        <v>5</v>
      </c>
      <c r="O324" s="47">
        <v>3</v>
      </c>
      <c r="P324" s="47"/>
      <c r="Q324" s="47">
        <v>2</v>
      </c>
      <c r="R324" s="47"/>
      <c r="S324" s="47"/>
      <c r="T324" s="47"/>
      <c r="U324" s="47"/>
      <c r="V324" s="47"/>
      <c r="W324" s="47"/>
      <c r="X324" s="46">
        <v>444</v>
      </c>
      <c r="Y324" s="50"/>
      <c r="Z324" s="111">
        <v>0.41</v>
      </c>
      <c r="AA324" s="112">
        <v>2</v>
      </c>
      <c r="AB324" s="50"/>
      <c r="AC324" s="50">
        <v>23.902000000000001</v>
      </c>
      <c r="AD324" s="50">
        <v>23.902000000000001</v>
      </c>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x14ac:dyDescent="0.25">
      <c r="A345" s="99">
        <v>411011708</v>
      </c>
      <c r="B345" s="49" t="s">
        <v>338</v>
      </c>
      <c r="C345" s="124"/>
      <c r="D345" s="47">
        <v>1</v>
      </c>
      <c r="E345" s="47"/>
      <c r="F345" s="47"/>
      <c r="G345" s="47">
        <v>1</v>
      </c>
      <c r="H345" s="47"/>
      <c r="I345" s="47">
        <v>1</v>
      </c>
      <c r="J345" s="47"/>
      <c r="K345" s="47"/>
      <c r="L345" s="47">
        <v>1</v>
      </c>
      <c r="M345" s="47"/>
      <c r="N345" s="47">
        <v>1</v>
      </c>
      <c r="O345" s="47"/>
      <c r="P345" s="47"/>
      <c r="Q345" s="47">
        <v>1</v>
      </c>
      <c r="R345" s="47"/>
      <c r="S345" s="47">
        <v>1</v>
      </c>
      <c r="T345" s="47"/>
      <c r="U345" s="47"/>
      <c r="V345" s="47">
        <v>1</v>
      </c>
      <c r="W345" s="47"/>
      <c r="X345" s="46">
        <v>953</v>
      </c>
      <c r="Y345" s="50"/>
      <c r="Z345" s="111">
        <v>0.41</v>
      </c>
      <c r="AA345" s="112">
        <v>2</v>
      </c>
      <c r="AB345" s="50">
        <v>15.883333333333301</v>
      </c>
      <c r="AC345" s="50">
        <v>15.883333333333301</v>
      </c>
      <c r="AD345" s="50">
        <v>15.883333333333301</v>
      </c>
      <c r="AE345" s="50">
        <v>15.883333333333301</v>
      </c>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x14ac:dyDescent="0.25">
      <c r="A349" s="99">
        <v>411011712</v>
      </c>
      <c r="B349" s="49" t="s">
        <v>342</v>
      </c>
      <c r="C349" s="124"/>
      <c r="D349" s="47"/>
      <c r="E349" s="47"/>
      <c r="F349" s="47"/>
      <c r="G349" s="47"/>
      <c r="H349" s="47"/>
      <c r="I349" s="47">
        <v>4</v>
      </c>
      <c r="J349" s="47"/>
      <c r="K349" s="47"/>
      <c r="L349" s="47">
        <v>4</v>
      </c>
      <c r="M349" s="47"/>
      <c r="N349" s="47">
        <v>3</v>
      </c>
      <c r="O349" s="47"/>
      <c r="P349" s="47"/>
      <c r="Q349" s="47">
        <v>3</v>
      </c>
      <c r="R349" s="47"/>
      <c r="S349" s="47">
        <v>1</v>
      </c>
      <c r="T349" s="47"/>
      <c r="U349" s="47"/>
      <c r="V349" s="47">
        <v>1</v>
      </c>
      <c r="W349" s="47"/>
      <c r="X349" s="46">
        <v>777</v>
      </c>
      <c r="Y349" s="50"/>
      <c r="Z349" s="111">
        <v>0.41</v>
      </c>
      <c r="AA349" s="112">
        <v>2</v>
      </c>
      <c r="AB349" s="50"/>
      <c r="AC349" s="50">
        <v>51.8</v>
      </c>
      <c r="AD349" s="50">
        <v>38.85</v>
      </c>
      <c r="AE349" s="50">
        <v>12.95</v>
      </c>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x14ac:dyDescent="0.25">
      <c r="A381" s="99">
        <v>411011823</v>
      </c>
      <c r="B381" s="49" t="s">
        <v>371</v>
      </c>
      <c r="C381" s="124"/>
      <c r="D381" s="47">
        <v>2</v>
      </c>
      <c r="E381" s="47"/>
      <c r="F381" s="47"/>
      <c r="G381" s="47">
        <v>2</v>
      </c>
      <c r="H381" s="47"/>
      <c r="I381" s="47">
        <v>1</v>
      </c>
      <c r="J381" s="47"/>
      <c r="K381" s="47"/>
      <c r="L381" s="47">
        <v>1</v>
      </c>
      <c r="M381" s="47"/>
      <c r="N381" s="47">
        <v>3</v>
      </c>
      <c r="O381" s="47"/>
      <c r="P381" s="47"/>
      <c r="Q381" s="47">
        <v>3</v>
      </c>
      <c r="R381" s="47"/>
      <c r="S381" s="47"/>
      <c r="T381" s="47"/>
      <c r="U381" s="47"/>
      <c r="V381" s="47"/>
      <c r="W381" s="47"/>
      <c r="X381" s="46">
        <v>481</v>
      </c>
      <c r="Y381" s="50"/>
      <c r="Z381" s="111">
        <v>0.41</v>
      </c>
      <c r="AA381" s="112">
        <v>2</v>
      </c>
      <c r="AB381" s="50">
        <v>16.033333333333299</v>
      </c>
      <c r="AC381" s="50">
        <v>8.0166666666666693</v>
      </c>
      <c r="AD381" s="50">
        <v>24.05</v>
      </c>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x14ac:dyDescent="0.25">
      <c r="A385" s="99">
        <v>411011827</v>
      </c>
      <c r="B385" s="49" t="s">
        <v>375</v>
      </c>
      <c r="C385" s="124"/>
      <c r="D385" s="47">
        <v>1</v>
      </c>
      <c r="E385" s="47"/>
      <c r="F385" s="47"/>
      <c r="G385" s="47">
        <v>1</v>
      </c>
      <c r="H385" s="47"/>
      <c r="I385" s="47"/>
      <c r="J385" s="47"/>
      <c r="K385" s="47"/>
      <c r="L385" s="47"/>
      <c r="M385" s="47"/>
      <c r="N385" s="47"/>
      <c r="O385" s="47"/>
      <c r="P385" s="47"/>
      <c r="Q385" s="47"/>
      <c r="R385" s="47"/>
      <c r="S385" s="47">
        <v>1</v>
      </c>
      <c r="T385" s="47"/>
      <c r="U385" s="47"/>
      <c r="V385" s="47">
        <v>1</v>
      </c>
      <c r="W385" s="47"/>
      <c r="X385" s="46">
        <v>381</v>
      </c>
      <c r="Y385" s="50"/>
      <c r="Z385" s="111">
        <v>0.41</v>
      </c>
      <c r="AA385" s="112">
        <v>2</v>
      </c>
      <c r="AB385" s="50">
        <v>6.35</v>
      </c>
      <c r="AC385" s="50"/>
      <c r="AD385" s="50"/>
      <c r="AE385" s="50">
        <v>6.35</v>
      </c>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2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200" t="s">
        <v>1330</v>
      </c>
      <c r="B445" s="201"/>
      <c r="C445" s="123"/>
      <c r="D445" s="37">
        <f>SUM(E445:H445)</f>
        <v>0</v>
      </c>
      <c r="E445" s="37">
        <f>SUM(E446:E505)</f>
        <v>0</v>
      </c>
      <c r="F445" s="37">
        <f>SUM(F446:F505)</f>
        <v>0</v>
      </c>
      <c r="G445" s="37">
        <f>SUM(G446:G505)</f>
        <v>0</v>
      </c>
      <c r="H445" s="37">
        <f>SUM(H446:H505)</f>
        <v>0</v>
      </c>
      <c r="I445" s="37">
        <f>SUM(J445:M445)</f>
        <v>9</v>
      </c>
      <c r="J445" s="37">
        <f>SUM(J446:J505)</f>
        <v>3</v>
      </c>
      <c r="K445" s="37">
        <f>SUM(K446:K505)</f>
        <v>0</v>
      </c>
      <c r="L445" s="37">
        <f>SUM(L446:L505)</f>
        <v>6</v>
      </c>
      <c r="M445" s="37">
        <f>SUM(M446:M505)</f>
        <v>0</v>
      </c>
      <c r="N445" s="37">
        <f>SUM(O445:R445)</f>
        <v>9</v>
      </c>
      <c r="O445" s="37">
        <f>SUM(O446:O505)</f>
        <v>3</v>
      </c>
      <c r="P445" s="37">
        <f>SUM(P446:P505)</f>
        <v>0</v>
      </c>
      <c r="Q445" s="37">
        <f>SUM(Q446:Q505)</f>
        <v>6</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9.1319999999999997</v>
      </c>
      <c r="AD445" s="42">
        <f>SUM(AD446:AD505)</f>
        <v>9.1319999999999997</v>
      </c>
      <c r="AE445" s="42">
        <f>SUM(AE446:AE505)</f>
        <v>0</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2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x14ac:dyDescent="0.25">
      <c r="A473" s="99">
        <v>401190000</v>
      </c>
      <c r="B473" s="49" t="s">
        <v>458</v>
      </c>
      <c r="C473" s="124"/>
      <c r="D473" s="47"/>
      <c r="E473" s="47"/>
      <c r="F473" s="47"/>
      <c r="G473" s="47"/>
      <c r="H473" s="47"/>
      <c r="I473" s="47">
        <v>5</v>
      </c>
      <c r="J473" s="47"/>
      <c r="K473" s="47"/>
      <c r="L473" s="47">
        <v>5</v>
      </c>
      <c r="M473" s="47"/>
      <c r="N473" s="47">
        <v>5</v>
      </c>
      <c r="O473" s="47"/>
      <c r="P473" s="47"/>
      <c r="Q473" s="47">
        <v>5</v>
      </c>
      <c r="R473" s="47"/>
      <c r="S473" s="47"/>
      <c r="T473" s="47"/>
      <c r="U473" s="47"/>
      <c r="V473" s="47"/>
      <c r="W473" s="47"/>
      <c r="X473" s="46">
        <v>60</v>
      </c>
      <c r="Y473" s="50"/>
      <c r="Z473" s="111">
        <v>0.41</v>
      </c>
      <c r="AA473" s="112">
        <v>2</v>
      </c>
      <c r="AB473" s="50"/>
      <c r="AC473" s="50">
        <v>5</v>
      </c>
      <c r="AD473" s="50">
        <v>5</v>
      </c>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x14ac:dyDescent="0.25">
      <c r="A475" s="99">
        <v>401210000</v>
      </c>
      <c r="B475" s="49" t="s">
        <v>460</v>
      </c>
      <c r="C475" s="124"/>
      <c r="D475" s="47"/>
      <c r="E475" s="47"/>
      <c r="F475" s="47"/>
      <c r="G475" s="47"/>
      <c r="H475" s="47"/>
      <c r="I475" s="47">
        <v>1</v>
      </c>
      <c r="J475" s="47"/>
      <c r="K475" s="47"/>
      <c r="L475" s="47">
        <v>1</v>
      </c>
      <c r="M475" s="47"/>
      <c r="N475" s="47">
        <v>1</v>
      </c>
      <c r="O475" s="47"/>
      <c r="P475" s="47"/>
      <c r="Q475" s="47">
        <v>1</v>
      </c>
      <c r="R475" s="47"/>
      <c r="S475" s="47"/>
      <c r="T475" s="47"/>
      <c r="U475" s="47"/>
      <c r="V475" s="47"/>
      <c r="W475" s="47"/>
      <c r="X475" s="46">
        <v>120</v>
      </c>
      <c r="Y475" s="50"/>
      <c r="Z475" s="111">
        <v>0.41</v>
      </c>
      <c r="AA475" s="112">
        <v>2</v>
      </c>
      <c r="AB475" s="50"/>
      <c r="AC475" s="50">
        <v>2</v>
      </c>
      <c r="AD475" s="50">
        <v>2</v>
      </c>
      <c r="AE475" s="50"/>
      <c r="AF475" s="51"/>
    </row>
    <row r="476" spans="1:32" s="48" customFormat="1" hidden="1" x14ac:dyDescent="0.2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25">
      <c r="A478" s="99">
        <v>401240000</v>
      </c>
      <c r="B478" s="49" t="s">
        <v>463</v>
      </c>
      <c r="C478" s="124"/>
      <c r="D478" s="47"/>
      <c r="E478" s="47"/>
      <c r="F478" s="47"/>
      <c r="G478" s="47"/>
      <c r="H478" s="47"/>
      <c r="I478" s="47">
        <v>2</v>
      </c>
      <c r="J478" s="47">
        <v>2</v>
      </c>
      <c r="K478" s="47"/>
      <c r="L478" s="47"/>
      <c r="M478" s="47"/>
      <c r="N478" s="47">
        <v>2</v>
      </c>
      <c r="O478" s="47">
        <v>2</v>
      </c>
      <c r="P478" s="47"/>
      <c r="Q478" s="47"/>
      <c r="R478" s="47"/>
      <c r="S478" s="47"/>
      <c r="T478" s="47"/>
      <c r="U478" s="47"/>
      <c r="V478" s="47"/>
      <c r="W478" s="47"/>
      <c r="X478" s="46">
        <v>90</v>
      </c>
      <c r="Y478" s="50"/>
      <c r="Z478" s="111">
        <v>0.41</v>
      </c>
      <c r="AA478" s="112">
        <v>2</v>
      </c>
      <c r="AB478" s="50"/>
      <c r="AC478" s="50">
        <v>1.23</v>
      </c>
      <c r="AD478" s="50">
        <v>1.23</v>
      </c>
      <c r="AE478" s="50"/>
      <c r="AF478" s="51"/>
    </row>
    <row r="479" spans="1:32" s="48" customFormat="1" hidden="1" x14ac:dyDescent="0.2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2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2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x14ac:dyDescent="0.2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x14ac:dyDescent="0.25">
      <c r="A505" s="100">
        <v>441010000</v>
      </c>
      <c r="B505" s="44" t="s">
        <v>1975</v>
      </c>
      <c r="C505" s="124"/>
      <c r="D505" s="45"/>
      <c r="E505" s="45"/>
      <c r="F505" s="45"/>
      <c r="G505" s="45"/>
      <c r="H505" s="45"/>
      <c r="I505" s="45">
        <v>1</v>
      </c>
      <c r="J505" s="45">
        <v>1</v>
      </c>
      <c r="K505" s="45"/>
      <c r="L505" s="45"/>
      <c r="M505" s="45"/>
      <c r="N505" s="45">
        <v>1</v>
      </c>
      <c r="O505" s="45">
        <v>1</v>
      </c>
      <c r="P505" s="45"/>
      <c r="Q505" s="45"/>
      <c r="R505" s="45"/>
      <c r="S505" s="45"/>
      <c r="T505" s="45"/>
      <c r="U505" s="45"/>
      <c r="V505" s="45"/>
      <c r="W505" s="45"/>
      <c r="X505" s="43">
        <v>132</v>
      </c>
      <c r="Y505" s="31"/>
      <c r="Z505" s="109">
        <v>0.41</v>
      </c>
      <c r="AA505" s="110">
        <v>2</v>
      </c>
      <c r="AB505" s="31"/>
      <c r="AC505" s="31">
        <v>0.90200000000000002</v>
      </c>
      <c r="AD505" s="31">
        <v>0.90200000000000002</v>
      </c>
      <c r="AE505" s="31"/>
    </row>
    <row r="506" spans="1:32" x14ac:dyDescent="0.25">
      <c r="A506" s="200" t="s">
        <v>2248</v>
      </c>
      <c r="B506" s="201"/>
      <c r="C506" s="123"/>
      <c r="D506" s="37">
        <f>SUM(E506:H506)</f>
        <v>7</v>
      </c>
      <c r="E506" s="37">
        <f>SUM(E507:E536)</f>
        <v>0</v>
      </c>
      <c r="F506" s="37">
        <f>SUM(F507:F536)</f>
        <v>0</v>
      </c>
      <c r="G506" s="37">
        <f>SUM(G507:G536)</f>
        <v>7</v>
      </c>
      <c r="H506" s="37">
        <f>SUM(H507:H536)</f>
        <v>0</v>
      </c>
      <c r="I506" s="37">
        <f>SUM(J506:M506)</f>
        <v>157</v>
      </c>
      <c r="J506" s="37">
        <f>SUM(J507:J536)</f>
        <v>1</v>
      </c>
      <c r="K506" s="37">
        <f>SUM(K507:K536)</f>
        <v>0</v>
      </c>
      <c r="L506" s="37">
        <f>SUM(L507:L536)</f>
        <v>156</v>
      </c>
      <c r="M506" s="37">
        <f>SUM(M507:M536)</f>
        <v>0</v>
      </c>
      <c r="N506" s="37">
        <f>SUM(O506:R506)</f>
        <v>160</v>
      </c>
      <c r="O506" s="37">
        <f>SUM(O507:O536)</f>
        <v>1</v>
      </c>
      <c r="P506" s="37">
        <f>SUM(P507:P536)</f>
        <v>0</v>
      </c>
      <c r="Q506" s="37">
        <f>SUM(Q507:Q536)</f>
        <v>159</v>
      </c>
      <c r="R506" s="37">
        <f>SUM(R507:R536)</f>
        <v>0</v>
      </c>
      <c r="S506" s="37">
        <f>SUM(T506:W506)</f>
        <v>4</v>
      </c>
      <c r="T506" s="37">
        <f>SUM(T507:T536)</f>
        <v>0</v>
      </c>
      <c r="U506" s="37">
        <f>SUM(U507:U536)</f>
        <v>0</v>
      </c>
      <c r="V506" s="37">
        <f>SUM(V507:V536)</f>
        <v>4</v>
      </c>
      <c r="W506" s="37">
        <f>SUM(W507:W536)</f>
        <v>0</v>
      </c>
      <c r="X506" s="38" t="s">
        <v>1937</v>
      </c>
      <c r="Y506" s="39"/>
      <c r="Z506" s="107" t="s">
        <v>1937</v>
      </c>
      <c r="AA506" s="108" t="s">
        <v>1937</v>
      </c>
      <c r="AB506" s="42">
        <f>SUM(AB507:AB536)</f>
        <v>14.7</v>
      </c>
      <c r="AC506" s="42">
        <f>SUM(AC507:AC536)</f>
        <v>340.16866666666567</v>
      </c>
      <c r="AD506" s="42">
        <f>SUM(AD507:AD536)</f>
        <v>346.06866666666571</v>
      </c>
      <c r="AE506" s="42">
        <f>SUM(AE507:AE536)</f>
        <v>8.8000000000000007</v>
      </c>
    </row>
    <row r="507" spans="1:32" x14ac:dyDescent="0.25">
      <c r="A507" s="98">
        <v>421010000</v>
      </c>
      <c r="B507" s="35" t="s">
        <v>487</v>
      </c>
      <c r="C507" s="124"/>
      <c r="D507" s="6">
        <v>1</v>
      </c>
      <c r="E507" s="6"/>
      <c r="F507" s="6"/>
      <c r="G507" s="6">
        <v>1</v>
      </c>
      <c r="H507" s="6"/>
      <c r="I507" s="6">
        <v>129</v>
      </c>
      <c r="J507" s="6">
        <v>1</v>
      </c>
      <c r="K507" s="6"/>
      <c r="L507" s="6">
        <v>128</v>
      </c>
      <c r="M507" s="6"/>
      <c r="N507" s="6">
        <v>126</v>
      </c>
      <c r="O507" s="6">
        <v>1</v>
      </c>
      <c r="P507" s="6"/>
      <c r="Q507" s="6">
        <v>125</v>
      </c>
      <c r="R507" s="6"/>
      <c r="S507" s="6">
        <v>4</v>
      </c>
      <c r="T507" s="6"/>
      <c r="U507" s="6"/>
      <c r="V507" s="6">
        <v>4</v>
      </c>
      <c r="W507" s="6"/>
      <c r="X507" s="5">
        <v>132</v>
      </c>
      <c r="Y507" s="31"/>
      <c r="Z507" s="109">
        <v>0.41</v>
      </c>
      <c r="AA507" s="110">
        <v>2</v>
      </c>
      <c r="AB507" s="31">
        <v>2.2000000000000002</v>
      </c>
      <c r="AC507" s="31">
        <v>282.50199999999899</v>
      </c>
      <c r="AD507" s="31">
        <v>275.90199999999902</v>
      </c>
      <c r="AE507" s="31">
        <v>8.8000000000000007</v>
      </c>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x14ac:dyDescent="0.25">
      <c r="A509" s="98">
        <v>421020002</v>
      </c>
      <c r="B509" s="35" t="s">
        <v>489</v>
      </c>
      <c r="C509" s="124"/>
      <c r="D509" s="6">
        <v>1</v>
      </c>
      <c r="E509" s="6"/>
      <c r="F509" s="6"/>
      <c r="G509" s="6">
        <v>1</v>
      </c>
      <c r="H509" s="6"/>
      <c r="I509" s="6"/>
      <c r="J509" s="6"/>
      <c r="K509" s="6"/>
      <c r="L509" s="6"/>
      <c r="M509" s="6"/>
      <c r="N509" s="6">
        <v>1</v>
      </c>
      <c r="O509" s="6"/>
      <c r="P509" s="6"/>
      <c r="Q509" s="6">
        <v>1</v>
      </c>
      <c r="R509" s="6"/>
      <c r="S509" s="6"/>
      <c r="T509" s="6"/>
      <c r="U509" s="6"/>
      <c r="V509" s="6"/>
      <c r="W509" s="6"/>
      <c r="X509" s="5">
        <v>150</v>
      </c>
      <c r="Y509" s="31"/>
      <c r="Z509" s="109">
        <v>0.41</v>
      </c>
      <c r="AA509" s="110">
        <v>2</v>
      </c>
      <c r="AB509" s="31">
        <v>2.5</v>
      </c>
      <c r="AC509" s="31"/>
      <c r="AD509" s="31">
        <v>2.5</v>
      </c>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x14ac:dyDescent="0.25">
      <c r="A513" s="98">
        <v>421060006</v>
      </c>
      <c r="B513" s="35" t="s">
        <v>493</v>
      </c>
      <c r="C513" s="124"/>
      <c r="D513" s="6"/>
      <c r="E513" s="6"/>
      <c r="F513" s="6"/>
      <c r="G513" s="6"/>
      <c r="H513" s="6"/>
      <c r="I513" s="6">
        <v>1</v>
      </c>
      <c r="J513" s="6"/>
      <c r="K513" s="6"/>
      <c r="L513" s="6">
        <v>1</v>
      </c>
      <c r="M513" s="6"/>
      <c r="N513" s="6">
        <v>1</v>
      </c>
      <c r="O513" s="6"/>
      <c r="P513" s="6"/>
      <c r="Q513" s="6">
        <v>1</v>
      </c>
      <c r="R513" s="6"/>
      <c r="S513" s="6"/>
      <c r="T513" s="6"/>
      <c r="U513" s="6"/>
      <c r="V513" s="6"/>
      <c r="W513" s="6"/>
      <c r="X513" s="5">
        <v>120</v>
      </c>
      <c r="Y513" s="31"/>
      <c r="Z513" s="109">
        <v>0.41</v>
      </c>
      <c r="AA513" s="110">
        <v>2</v>
      </c>
      <c r="AB513" s="31"/>
      <c r="AC513" s="31">
        <v>2</v>
      </c>
      <c r="AD513" s="31">
        <v>2</v>
      </c>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x14ac:dyDescent="0.25">
      <c r="A517" s="98">
        <v>421100010</v>
      </c>
      <c r="B517" s="35" t="s">
        <v>497</v>
      </c>
      <c r="C517" s="124"/>
      <c r="D517" s="6">
        <v>1</v>
      </c>
      <c r="E517" s="6"/>
      <c r="F517" s="6"/>
      <c r="G517" s="6">
        <v>1</v>
      </c>
      <c r="H517" s="6"/>
      <c r="I517" s="6">
        <v>7</v>
      </c>
      <c r="J517" s="6"/>
      <c r="K517" s="6"/>
      <c r="L517" s="6">
        <v>7</v>
      </c>
      <c r="M517" s="6"/>
      <c r="N517" s="6">
        <v>8</v>
      </c>
      <c r="O517" s="6"/>
      <c r="P517" s="6"/>
      <c r="Q517" s="6">
        <v>8</v>
      </c>
      <c r="R517" s="6"/>
      <c r="S517" s="6"/>
      <c r="T517" s="6"/>
      <c r="U517" s="6"/>
      <c r="V517" s="6"/>
      <c r="W517" s="6"/>
      <c r="X517" s="5">
        <v>120</v>
      </c>
      <c r="Y517" s="31"/>
      <c r="Z517" s="109">
        <v>0.41</v>
      </c>
      <c r="AA517" s="110">
        <v>2</v>
      </c>
      <c r="AB517" s="31">
        <v>2</v>
      </c>
      <c r="AC517" s="31">
        <v>14</v>
      </c>
      <c r="AD517" s="31">
        <v>16</v>
      </c>
      <c r="AE517" s="31"/>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x14ac:dyDescent="0.25">
      <c r="A522" s="99">
        <v>421150015</v>
      </c>
      <c r="B522" s="49" t="s">
        <v>502</v>
      </c>
      <c r="C522" s="124"/>
      <c r="D522" s="47"/>
      <c r="E522" s="47"/>
      <c r="F522" s="47"/>
      <c r="G522" s="47"/>
      <c r="H522" s="47"/>
      <c r="I522" s="47">
        <v>2</v>
      </c>
      <c r="J522" s="47"/>
      <c r="K522" s="47"/>
      <c r="L522" s="47">
        <v>2</v>
      </c>
      <c r="M522" s="47"/>
      <c r="N522" s="47">
        <v>2</v>
      </c>
      <c r="O522" s="47"/>
      <c r="P522" s="47"/>
      <c r="Q522" s="47">
        <v>2</v>
      </c>
      <c r="R522" s="47"/>
      <c r="S522" s="47"/>
      <c r="T522" s="47"/>
      <c r="U522" s="47"/>
      <c r="V522" s="47"/>
      <c r="W522" s="47"/>
      <c r="X522" s="46">
        <v>150</v>
      </c>
      <c r="Y522" s="50"/>
      <c r="Z522" s="111">
        <v>0.41</v>
      </c>
      <c r="AA522" s="112">
        <v>2</v>
      </c>
      <c r="AB522" s="50"/>
      <c r="AC522" s="50">
        <v>5</v>
      </c>
      <c r="AD522" s="50">
        <v>5</v>
      </c>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x14ac:dyDescent="0.25">
      <c r="A524" s="99">
        <v>421170017</v>
      </c>
      <c r="B524" s="49" t="s">
        <v>504</v>
      </c>
      <c r="C524" s="124"/>
      <c r="D524" s="47"/>
      <c r="E524" s="47"/>
      <c r="F524" s="47"/>
      <c r="G524" s="47"/>
      <c r="H524" s="47"/>
      <c r="I524" s="47">
        <v>3</v>
      </c>
      <c r="J524" s="47"/>
      <c r="K524" s="47"/>
      <c r="L524" s="47">
        <v>3</v>
      </c>
      <c r="M524" s="47"/>
      <c r="N524" s="47">
        <v>3</v>
      </c>
      <c r="O524" s="47"/>
      <c r="P524" s="47"/>
      <c r="Q524" s="47">
        <v>3</v>
      </c>
      <c r="R524" s="47"/>
      <c r="S524" s="47"/>
      <c r="T524" s="47"/>
      <c r="U524" s="47"/>
      <c r="V524" s="47"/>
      <c r="W524" s="47"/>
      <c r="X524" s="46">
        <v>120</v>
      </c>
      <c r="Y524" s="50"/>
      <c r="Z524" s="111">
        <v>0.41</v>
      </c>
      <c r="AA524" s="112">
        <v>2</v>
      </c>
      <c r="AB524" s="50"/>
      <c r="AC524" s="50">
        <v>6</v>
      </c>
      <c r="AD524" s="50">
        <v>6</v>
      </c>
      <c r="AE524" s="50"/>
      <c r="AF524" s="51"/>
    </row>
    <row r="525" spans="1:32" s="48" customFormat="1" x14ac:dyDescent="0.25">
      <c r="A525" s="99">
        <v>421180018</v>
      </c>
      <c r="B525" s="49" t="s">
        <v>505</v>
      </c>
      <c r="C525" s="124"/>
      <c r="D525" s="47"/>
      <c r="E525" s="47"/>
      <c r="F525" s="47"/>
      <c r="G525" s="47"/>
      <c r="H525" s="47"/>
      <c r="I525" s="47">
        <v>1</v>
      </c>
      <c r="J525" s="47"/>
      <c r="K525" s="47"/>
      <c r="L525" s="47">
        <v>1</v>
      </c>
      <c r="M525" s="47"/>
      <c r="N525" s="47">
        <v>1</v>
      </c>
      <c r="O525" s="47"/>
      <c r="P525" s="47"/>
      <c r="Q525" s="47">
        <v>1</v>
      </c>
      <c r="R525" s="47"/>
      <c r="S525" s="47"/>
      <c r="T525" s="47"/>
      <c r="U525" s="47"/>
      <c r="V525" s="47"/>
      <c r="W525" s="47"/>
      <c r="X525" s="46">
        <v>160</v>
      </c>
      <c r="Y525" s="50"/>
      <c r="Z525" s="111">
        <v>0.41</v>
      </c>
      <c r="AA525" s="112">
        <v>2</v>
      </c>
      <c r="AB525" s="50"/>
      <c r="AC525" s="50">
        <v>2.6666666666666701</v>
      </c>
      <c r="AD525" s="50">
        <v>2.6666666666666701</v>
      </c>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x14ac:dyDescent="0.25">
      <c r="A527" s="99">
        <v>421200020</v>
      </c>
      <c r="B527" s="49" t="s">
        <v>507</v>
      </c>
      <c r="C527" s="124"/>
      <c r="D527" s="47">
        <v>2</v>
      </c>
      <c r="E527" s="47"/>
      <c r="F527" s="47"/>
      <c r="G527" s="47">
        <v>2</v>
      </c>
      <c r="H527" s="47"/>
      <c r="I527" s="47">
        <v>6</v>
      </c>
      <c r="J527" s="47"/>
      <c r="K527" s="47"/>
      <c r="L527" s="47">
        <v>6</v>
      </c>
      <c r="M527" s="47"/>
      <c r="N527" s="47">
        <v>8</v>
      </c>
      <c r="O527" s="47"/>
      <c r="P527" s="47"/>
      <c r="Q527" s="47">
        <v>8</v>
      </c>
      <c r="R527" s="47"/>
      <c r="S527" s="47"/>
      <c r="T527" s="47"/>
      <c r="U527" s="47"/>
      <c r="V527" s="47"/>
      <c r="W527" s="47"/>
      <c r="X527" s="46">
        <v>120</v>
      </c>
      <c r="Y527" s="50"/>
      <c r="Z527" s="111">
        <v>0.41</v>
      </c>
      <c r="AA527" s="112">
        <v>2</v>
      </c>
      <c r="AB527" s="50">
        <v>4</v>
      </c>
      <c r="AC527" s="50">
        <v>12</v>
      </c>
      <c r="AD527" s="50">
        <v>16</v>
      </c>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x14ac:dyDescent="0.25">
      <c r="A532" s="99">
        <v>421250025</v>
      </c>
      <c r="B532" s="49" t="s">
        <v>512</v>
      </c>
      <c r="C532" s="124"/>
      <c r="D532" s="47">
        <v>2</v>
      </c>
      <c r="E532" s="47"/>
      <c r="F532" s="47"/>
      <c r="G532" s="47">
        <v>2</v>
      </c>
      <c r="H532" s="47"/>
      <c r="I532" s="47">
        <v>8</v>
      </c>
      <c r="J532" s="47"/>
      <c r="K532" s="47"/>
      <c r="L532" s="47">
        <v>8</v>
      </c>
      <c r="M532" s="47"/>
      <c r="N532" s="47">
        <v>10</v>
      </c>
      <c r="O532" s="47"/>
      <c r="P532" s="47"/>
      <c r="Q532" s="47">
        <v>10</v>
      </c>
      <c r="R532" s="47"/>
      <c r="S532" s="47"/>
      <c r="T532" s="47"/>
      <c r="U532" s="47"/>
      <c r="V532" s="47"/>
      <c r="W532" s="47"/>
      <c r="X532" s="46">
        <v>120</v>
      </c>
      <c r="Y532" s="50"/>
      <c r="Z532" s="111">
        <v>0.41</v>
      </c>
      <c r="AA532" s="112">
        <v>2</v>
      </c>
      <c r="AB532" s="50">
        <v>4</v>
      </c>
      <c r="AC532" s="50">
        <v>16</v>
      </c>
      <c r="AD532" s="50">
        <v>20</v>
      </c>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2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v>1</v>
      </c>
      <c r="E540" s="37"/>
      <c r="F540" s="37"/>
      <c r="G540" s="37">
        <v>1</v>
      </c>
      <c r="H540" s="37"/>
      <c r="I540" s="37">
        <v>1</v>
      </c>
      <c r="J540" s="37"/>
      <c r="K540" s="37"/>
      <c r="L540" s="37">
        <v>1</v>
      </c>
      <c r="M540" s="37"/>
      <c r="N540" s="37">
        <v>2</v>
      </c>
      <c r="O540" s="37"/>
      <c r="P540" s="37"/>
      <c r="Q540" s="37">
        <v>2</v>
      </c>
      <c r="R540" s="37"/>
      <c r="S540" s="37"/>
      <c r="T540" s="37"/>
      <c r="U540" s="37"/>
      <c r="V540" s="37"/>
      <c r="W540" s="37"/>
      <c r="X540" s="40">
        <v>60</v>
      </c>
      <c r="Y540" s="42"/>
      <c r="Z540" s="113">
        <v>0.41</v>
      </c>
      <c r="AA540" s="114">
        <v>2</v>
      </c>
      <c r="AB540" s="42">
        <v>1</v>
      </c>
      <c r="AC540" s="42">
        <v>1</v>
      </c>
      <c r="AD540" s="42">
        <v>2</v>
      </c>
      <c r="AE540" s="42"/>
    </row>
    <row r="541" spans="1:32" x14ac:dyDescent="0.25">
      <c r="A541" s="101">
        <v>402040000</v>
      </c>
      <c r="B541" s="41" t="s">
        <v>517</v>
      </c>
      <c r="C541" s="123"/>
      <c r="D541" s="37">
        <v>1</v>
      </c>
      <c r="E541" s="37">
        <v>1</v>
      </c>
      <c r="F541" s="37"/>
      <c r="G541" s="37"/>
      <c r="H541" s="37"/>
      <c r="I541" s="37">
        <v>3</v>
      </c>
      <c r="J541" s="37">
        <v>1</v>
      </c>
      <c r="K541" s="37"/>
      <c r="L541" s="37">
        <v>2</v>
      </c>
      <c r="M541" s="37"/>
      <c r="N541" s="37">
        <v>2</v>
      </c>
      <c r="O541" s="37">
        <v>2</v>
      </c>
      <c r="P541" s="37"/>
      <c r="Q541" s="37"/>
      <c r="R541" s="37"/>
      <c r="S541" s="37">
        <v>2</v>
      </c>
      <c r="T541" s="37"/>
      <c r="U541" s="37"/>
      <c r="V541" s="37">
        <v>2</v>
      </c>
      <c r="W541" s="37"/>
      <c r="X541" s="40">
        <v>120</v>
      </c>
      <c r="Y541" s="42"/>
      <c r="Z541" s="113">
        <v>0.41</v>
      </c>
      <c r="AA541" s="114">
        <v>2</v>
      </c>
      <c r="AB541" s="42">
        <v>0.82</v>
      </c>
      <c r="AC541" s="42">
        <v>4.82</v>
      </c>
      <c r="AD541" s="42">
        <v>1.64</v>
      </c>
      <c r="AE541" s="42">
        <v>4</v>
      </c>
    </row>
    <row r="542" spans="1:32" x14ac:dyDescent="0.25">
      <c r="A542" s="101">
        <v>441010000</v>
      </c>
      <c r="B542" s="41" t="s">
        <v>518</v>
      </c>
      <c r="C542" s="123"/>
      <c r="D542" s="37"/>
      <c r="E542" s="37"/>
      <c r="F542" s="37"/>
      <c r="G542" s="37"/>
      <c r="H542" s="37"/>
      <c r="I542" s="37">
        <v>1</v>
      </c>
      <c r="J542" s="37"/>
      <c r="K542" s="37"/>
      <c r="L542" s="37">
        <v>1</v>
      </c>
      <c r="M542" s="37"/>
      <c r="N542" s="37">
        <v>1</v>
      </c>
      <c r="O542" s="37"/>
      <c r="P542" s="37"/>
      <c r="Q542" s="37">
        <v>1</v>
      </c>
      <c r="R542" s="37"/>
      <c r="S542" s="37"/>
      <c r="T542" s="37"/>
      <c r="U542" s="37"/>
      <c r="V542" s="37"/>
      <c r="W542" s="37"/>
      <c r="X542" s="40">
        <v>132</v>
      </c>
      <c r="Y542" s="42"/>
      <c r="Z542" s="113">
        <v>0.41</v>
      </c>
      <c r="AA542" s="114">
        <v>2</v>
      </c>
      <c r="AB542" s="42"/>
      <c r="AC542" s="42">
        <v>2.2000000000000002</v>
      </c>
      <c r="AD542" s="42">
        <v>2.2000000000000002</v>
      </c>
      <c r="AE542" s="42"/>
    </row>
    <row r="543" spans="1:32" x14ac:dyDescent="0.25">
      <c r="A543" s="101">
        <v>600030000</v>
      </c>
      <c r="B543" s="41" t="s">
        <v>2244</v>
      </c>
      <c r="C543" s="123"/>
      <c r="D543" s="37"/>
      <c r="E543" s="37"/>
      <c r="F543" s="37"/>
      <c r="G543" s="37"/>
      <c r="H543" s="37"/>
      <c r="I543" s="37">
        <v>1</v>
      </c>
      <c r="J543" s="37"/>
      <c r="K543" s="37"/>
      <c r="L543" s="37">
        <v>1</v>
      </c>
      <c r="M543" s="37"/>
      <c r="N543" s="37">
        <v>1</v>
      </c>
      <c r="O543" s="37"/>
      <c r="P543" s="37"/>
      <c r="Q543" s="37">
        <v>1</v>
      </c>
      <c r="R543" s="37"/>
      <c r="S543" s="37"/>
      <c r="T543" s="37"/>
      <c r="U543" s="37"/>
      <c r="V543" s="37"/>
      <c r="W543" s="37"/>
      <c r="X543" s="40">
        <v>60</v>
      </c>
      <c r="Y543" s="42"/>
      <c r="Z543" s="113">
        <v>0.41</v>
      </c>
      <c r="AA543" s="114">
        <v>2</v>
      </c>
      <c r="AB543" s="42"/>
      <c r="AC543" s="42">
        <v>1</v>
      </c>
      <c r="AD543" s="42">
        <v>1</v>
      </c>
      <c r="AE543" s="42"/>
    </row>
    <row r="544" spans="1:32" x14ac:dyDescent="0.25">
      <c r="A544" s="101">
        <v>600040000</v>
      </c>
      <c r="B544" s="41" t="s">
        <v>2245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98" t="s">
        <v>6</v>
      </c>
      <c r="B546" s="199"/>
      <c r="C546" s="126"/>
      <c r="D546" s="7">
        <f>SUM(E546:H546)</f>
        <v>44</v>
      </c>
      <c r="E546" s="7">
        <f>SUM(E7,E445,E506,E537:E545)</f>
        <v>4</v>
      </c>
      <c r="F546" s="7">
        <f>SUM(F7,F445,F506,F537:F545)</f>
        <v>0</v>
      </c>
      <c r="G546" s="7">
        <f>SUM(G7,G445,G506,G537:G545)</f>
        <v>40</v>
      </c>
      <c r="H546" s="7">
        <f>SUM(H7,H445,H506,H537:H545)</f>
        <v>0</v>
      </c>
      <c r="I546" s="7">
        <f>SUM(J546:M546)</f>
        <v>235</v>
      </c>
      <c r="J546" s="7">
        <f>SUM(J7,J445,J506,J537:J545)</f>
        <v>21</v>
      </c>
      <c r="K546" s="7">
        <f>SUM(K7,K445,K506,K537:K545)</f>
        <v>0</v>
      </c>
      <c r="L546" s="7">
        <f>SUM(L7,L445,L506,L537:L545)</f>
        <v>213</v>
      </c>
      <c r="M546" s="7">
        <f>SUM(M7,M445,M506,M537:M545)</f>
        <v>1</v>
      </c>
      <c r="N546" s="7">
        <f>SUM(O546:R546)</f>
        <v>240</v>
      </c>
      <c r="O546" s="7">
        <f>SUM(O7,O445,O506,O537:O545)</f>
        <v>25</v>
      </c>
      <c r="P546" s="7">
        <f>SUM(P7,P445,P506,P537:P545)</f>
        <v>0</v>
      </c>
      <c r="Q546" s="7">
        <f>SUM(Q7,Q445,Q506,Q537:Q545)</f>
        <v>215</v>
      </c>
      <c r="R546" s="7">
        <f>SUM(R7,R445,R506,R537:R545)</f>
        <v>0</v>
      </c>
      <c r="S546" s="7">
        <f>SUM(T546:W546)</f>
        <v>39</v>
      </c>
      <c r="T546" s="7">
        <f>SUM(T7,T445,T506,T537:T545)</f>
        <v>0</v>
      </c>
      <c r="U546" s="7">
        <f>SUM(U7,U445,U506,U537:U545)</f>
        <v>0</v>
      </c>
      <c r="V546" s="7">
        <f>SUM(V7,V445,V506,V537:V545)</f>
        <v>38</v>
      </c>
      <c r="W546" s="7">
        <f>SUM(W7,W445,W506,W537:W545)</f>
        <v>1</v>
      </c>
      <c r="X546" s="28" t="s">
        <v>1937</v>
      </c>
      <c r="Y546" s="32"/>
      <c r="Z546" s="115" t="s">
        <v>1937</v>
      </c>
      <c r="AA546" s="116" t="s">
        <v>1937</v>
      </c>
      <c r="AB546" s="148">
        <f>SUM(AB7,AB445,AB506,AB537:AB545)</f>
        <v>333.22683333333333</v>
      </c>
      <c r="AC546" s="148">
        <f>SUM(AC7,AC445,AC506,AC537:AC545)</f>
        <v>884.50249999999858</v>
      </c>
      <c r="AD546" s="148">
        <f>SUM(AD7,AD445,AD506,AD537:AD545)</f>
        <v>856.44599999999912</v>
      </c>
      <c r="AE546" s="148">
        <f>SUM(AE7,AE445,AE506,AE537:AE545)</f>
        <v>361.28333333333325</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4</v>
      </c>
      <c r="E548" s="37">
        <f>SUM(E549:E736)</f>
        <v>3</v>
      </c>
      <c r="F548" s="37">
        <f>SUM(F549:F736)</f>
        <v>0</v>
      </c>
      <c r="G548" s="37">
        <f>SUM(G549:G736)</f>
        <v>1</v>
      </c>
      <c r="H548" s="37">
        <f>SUM(H549:H736)</f>
        <v>0</v>
      </c>
      <c r="I548" s="37">
        <f>SUM(J548:M548)</f>
        <v>12</v>
      </c>
      <c r="J548" s="37">
        <f>SUM(J549:J736)</f>
        <v>6</v>
      </c>
      <c r="K548" s="37">
        <f>SUM(K549:K736)</f>
        <v>0</v>
      </c>
      <c r="L548" s="37">
        <f>SUM(L549:L736)</f>
        <v>6</v>
      </c>
      <c r="M548" s="37">
        <f>SUM(M549:M736)</f>
        <v>0</v>
      </c>
      <c r="N548" s="37">
        <f>SUM(O548:R548)</f>
        <v>14</v>
      </c>
      <c r="O548" s="37">
        <f>SUM(O549:O736)</f>
        <v>9</v>
      </c>
      <c r="P548" s="37">
        <f>SUM(P549:P736)</f>
        <v>0</v>
      </c>
      <c r="Q548" s="37">
        <f>SUM(Q549:Q736)</f>
        <v>5</v>
      </c>
      <c r="R548" s="37">
        <f>SUM(R549:R736)</f>
        <v>0</v>
      </c>
      <c r="S548" s="37">
        <f>SUM(T548:W548)</f>
        <v>2</v>
      </c>
      <c r="T548" s="37">
        <f>SUM(T549:T736)</f>
        <v>0</v>
      </c>
      <c r="U548" s="37">
        <f>SUM(U549:U736)</f>
        <v>0</v>
      </c>
      <c r="V548" s="37">
        <f>SUM(V549:V736)</f>
        <v>2</v>
      </c>
      <c r="W548" s="37">
        <f>SUM(W549:W736)</f>
        <v>0</v>
      </c>
      <c r="X548" s="38" t="s">
        <v>1937</v>
      </c>
      <c r="Y548" s="39"/>
      <c r="Z548" s="107" t="s">
        <v>1937</v>
      </c>
      <c r="AA548" s="108" t="s">
        <v>1937</v>
      </c>
      <c r="AB548" s="42">
        <f>SUM(AB549:AB736)</f>
        <v>7.0834999999999999</v>
      </c>
      <c r="AC548" s="42">
        <f>SUM(AC549:AC736)</f>
        <v>26.417000000000002</v>
      </c>
      <c r="AD548" s="42">
        <f>SUM(AD549:AD736)</f>
        <v>27.3005</v>
      </c>
      <c r="AE548" s="42">
        <f>SUM(AE549:AE736)</f>
        <v>6.2</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x14ac:dyDescent="0.25">
      <c r="A656" s="99">
        <v>110000000</v>
      </c>
      <c r="B656" s="49" t="s">
        <v>606</v>
      </c>
      <c r="C656" s="124"/>
      <c r="D656" s="47">
        <v>1</v>
      </c>
      <c r="E656" s="47"/>
      <c r="F656" s="47"/>
      <c r="G656" s="47">
        <v>1</v>
      </c>
      <c r="H656" s="47"/>
      <c r="I656" s="47"/>
      <c r="J656" s="47"/>
      <c r="K656" s="47"/>
      <c r="L656" s="47"/>
      <c r="M656" s="47"/>
      <c r="N656" s="47">
        <v>1</v>
      </c>
      <c r="O656" s="47"/>
      <c r="P656" s="47"/>
      <c r="Q656" s="47">
        <v>1</v>
      </c>
      <c r="R656" s="47"/>
      <c r="S656" s="47"/>
      <c r="T656" s="47"/>
      <c r="U656" s="47"/>
      <c r="V656" s="47"/>
      <c r="W656" s="47"/>
      <c r="X656" s="46">
        <v>195</v>
      </c>
      <c r="Y656" s="50"/>
      <c r="Z656" s="111">
        <v>0.41</v>
      </c>
      <c r="AA656" s="112">
        <v>2</v>
      </c>
      <c r="AB656" s="50">
        <v>3.25</v>
      </c>
      <c r="AC656" s="50"/>
      <c r="AD656" s="50">
        <v>3.25</v>
      </c>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x14ac:dyDescent="0.25">
      <c r="A721" s="99">
        <v>113000000</v>
      </c>
      <c r="B721" s="49" t="s">
        <v>666</v>
      </c>
      <c r="C721" s="124"/>
      <c r="D721" s="47">
        <v>2</v>
      </c>
      <c r="E721" s="47">
        <v>2</v>
      </c>
      <c r="F721" s="47"/>
      <c r="G721" s="47"/>
      <c r="H721" s="47"/>
      <c r="I721" s="47"/>
      <c r="J721" s="47"/>
      <c r="K721" s="47"/>
      <c r="L721" s="47"/>
      <c r="M721" s="47"/>
      <c r="N721" s="47">
        <v>2</v>
      </c>
      <c r="O721" s="47">
        <v>2</v>
      </c>
      <c r="P721" s="47"/>
      <c r="Q721" s="47"/>
      <c r="R721" s="47"/>
      <c r="S721" s="47"/>
      <c r="T721" s="47"/>
      <c r="U721" s="47"/>
      <c r="V721" s="47"/>
      <c r="W721" s="47"/>
      <c r="X721" s="46">
        <v>186</v>
      </c>
      <c r="Y721" s="50"/>
      <c r="Z721" s="111">
        <v>0.41</v>
      </c>
      <c r="AA721" s="112">
        <v>2</v>
      </c>
      <c r="AB721" s="50">
        <v>2.5419999999999998</v>
      </c>
      <c r="AC721" s="50"/>
      <c r="AD721" s="50">
        <v>2.5419999999999998</v>
      </c>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x14ac:dyDescent="0.25">
      <c r="A731" s="99">
        <v>113070000</v>
      </c>
      <c r="B731" s="49" t="s">
        <v>676</v>
      </c>
      <c r="C731" s="124"/>
      <c r="D731" s="47">
        <v>1</v>
      </c>
      <c r="E731" s="47">
        <v>1</v>
      </c>
      <c r="F731" s="47"/>
      <c r="G731" s="47"/>
      <c r="H731" s="47"/>
      <c r="I731" s="47">
        <v>5</v>
      </c>
      <c r="J731" s="47">
        <v>2</v>
      </c>
      <c r="K731" s="47"/>
      <c r="L731" s="47">
        <v>3</v>
      </c>
      <c r="M731" s="47"/>
      <c r="N731" s="47">
        <v>6</v>
      </c>
      <c r="O731" s="47">
        <v>3</v>
      </c>
      <c r="P731" s="47"/>
      <c r="Q731" s="47">
        <v>3</v>
      </c>
      <c r="R731" s="47"/>
      <c r="S731" s="47"/>
      <c r="T731" s="47"/>
      <c r="U731" s="47"/>
      <c r="V731" s="47"/>
      <c r="W731" s="47"/>
      <c r="X731" s="46">
        <v>189</v>
      </c>
      <c r="Y731" s="50"/>
      <c r="Z731" s="111">
        <v>0.41</v>
      </c>
      <c r="AA731" s="112">
        <v>2</v>
      </c>
      <c r="AB731" s="50">
        <v>1.2915000000000001</v>
      </c>
      <c r="AC731" s="50">
        <v>12.032999999999999</v>
      </c>
      <c r="AD731" s="50">
        <v>13.3245</v>
      </c>
      <c r="AE731" s="50"/>
      <c r="AF731" s="51"/>
    </row>
    <row r="732" spans="1:32" s="48" customFormat="1" x14ac:dyDescent="0.25">
      <c r="A732" s="99">
        <v>113070100</v>
      </c>
      <c r="B732" s="49" t="s">
        <v>677</v>
      </c>
      <c r="C732" s="124"/>
      <c r="D732" s="47"/>
      <c r="E732" s="47"/>
      <c r="F732" s="47"/>
      <c r="G732" s="47"/>
      <c r="H732" s="47"/>
      <c r="I732" s="47">
        <v>7</v>
      </c>
      <c r="J732" s="47">
        <v>4</v>
      </c>
      <c r="K732" s="47"/>
      <c r="L732" s="47">
        <v>3</v>
      </c>
      <c r="M732" s="47"/>
      <c r="N732" s="47">
        <v>5</v>
      </c>
      <c r="O732" s="47">
        <v>4</v>
      </c>
      <c r="P732" s="47"/>
      <c r="Q732" s="47">
        <v>1</v>
      </c>
      <c r="R732" s="47"/>
      <c r="S732" s="47">
        <v>2</v>
      </c>
      <c r="T732" s="47"/>
      <c r="U732" s="47"/>
      <c r="V732" s="47">
        <v>2</v>
      </c>
      <c r="W732" s="47"/>
      <c r="X732" s="46">
        <v>186</v>
      </c>
      <c r="Y732" s="50"/>
      <c r="Z732" s="111">
        <v>0.41</v>
      </c>
      <c r="AA732" s="112">
        <v>2</v>
      </c>
      <c r="AB732" s="50"/>
      <c r="AC732" s="50">
        <v>14.384</v>
      </c>
      <c r="AD732" s="50">
        <v>8.1839999999999993</v>
      </c>
      <c r="AE732" s="50">
        <v>6.2</v>
      </c>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98" t="s">
        <v>6</v>
      </c>
      <c r="B746" s="199"/>
      <c r="C746" s="126"/>
      <c r="D746" s="7">
        <f>SUM(E746:H746)</f>
        <v>4</v>
      </c>
      <c r="E746" s="7">
        <f>SUM(E548,E737:E745)</f>
        <v>3</v>
      </c>
      <c r="F746" s="7">
        <f>SUM(F548,F737:F745)</f>
        <v>0</v>
      </c>
      <c r="G746" s="7">
        <f>SUM(G548,G737:G745)</f>
        <v>1</v>
      </c>
      <c r="H746" s="7">
        <f>SUM(H548,H737:H745)</f>
        <v>0</v>
      </c>
      <c r="I746" s="7">
        <f>SUM(J746:M746)</f>
        <v>12</v>
      </c>
      <c r="J746" s="7">
        <f>SUM(J548,J737:J745)</f>
        <v>6</v>
      </c>
      <c r="K746" s="7">
        <f>SUM(K548,K737:K745)</f>
        <v>0</v>
      </c>
      <c r="L746" s="7">
        <f>SUM(L548,L737:L745)</f>
        <v>6</v>
      </c>
      <c r="M746" s="7">
        <f>SUM(M548,M737:M745)</f>
        <v>0</v>
      </c>
      <c r="N746" s="7">
        <f>SUM(O746:R746)</f>
        <v>14</v>
      </c>
      <c r="O746" s="7">
        <f>SUM(O548,O737:O745)</f>
        <v>9</v>
      </c>
      <c r="P746" s="7">
        <f>SUM(P548,P737:P745)</f>
        <v>0</v>
      </c>
      <c r="Q746" s="7">
        <f>SUM(Q548,Q737:Q745)</f>
        <v>5</v>
      </c>
      <c r="R746" s="7">
        <f>SUM(R548,R737:R745)</f>
        <v>0</v>
      </c>
      <c r="S746" s="7">
        <f>SUM(T746:W746)</f>
        <v>2</v>
      </c>
      <c r="T746" s="7">
        <f>SUM(T548,T737:T745)</f>
        <v>0</v>
      </c>
      <c r="U746" s="7">
        <f>SUM(U548,U737:U745)</f>
        <v>0</v>
      </c>
      <c r="V746" s="7">
        <f>SUM(V548,V737:V745)</f>
        <v>2</v>
      </c>
      <c r="W746" s="7">
        <f>SUM(W548,W737:W745)</f>
        <v>0</v>
      </c>
      <c r="X746" s="28" t="s">
        <v>1937</v>
      </c>
      <c r="Y746" s="32"/>
      <c r="Z746" s="115" t="s">
        <v>1937</v>
      </c>
      <c r="AA746" s="116" t="s">
        <v>1937</v>
      </c>
      <c r="AB746" s="148">
        <f>SUM(AB548,AB737:AB745)</f>
        <v>7.0834999999999999</v>
      </c>
      <c r="AC746" s="148">
        <f>SUM(AC548,AC737:AC745)</f>
        <v>26.417000000000002</v>
      </c>
      <c r="AD746" s="148">
        <f>SUM(AD548,AD737:AD745)</f>
        <v>27.3005</v>
      </c>
      <c r="AE746" s="148">
        <f>SUM(AE548,AE737:AE745)</f>
        <v>6.2</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10</v>
      </c>
      <c r="E748" s="37">
        <f>SUM(E749:E757)</f>
        <v>0</v>
      </c>
      <c r="F748" s="37">
        <f>SUM(F749:F757)</f>
        <v>0</v>
      </c>
      <c r="G748" s="37">
        <f>SUM(G749:G757)</f>
        <v>10</v>
      </c>
      <c r="H748" s="37">
        <f>SUM(H749:H757)</f>
        <v>0</v>
      </c>
      <c r="I748" s="37">
        <f>SUM(J748:M748)</f>
        <v>193</v>
      </c>
      <c r="J748" s="37">
        <f>SUM(J749:J757)</f>
        <v>4</v>
      </c>
      <c r="K748" s="37">
        <f>SUM(K749:K757)</f>
        <v>0</v>
      </c>
      <c r="L748" s="37">
        <f>SUM(L749:L757)</f>
        <v>189</v>
      </c>
      <c r="M748" s="37">
        <f>SUM(M749:M757)</f>
        <v>0</v>
      </c>
      <c r="N748" s="37">
        <f>SUM(O748:R748)</f>
        <v>198</v>
      </c>
      <c r="O748" s="37">
        <f>SUM(O749:O757)</f>
        <v>4</v>
      </c>
      <c r="P748" s="37">
        <f>SUM(P749:P757)</f>
        <v>0</v>
      </c>
      <c r="Q748" s="37">
        <f>SUM(Q749:Q757)</f>
        <v>194</v>
      </c>
      <c r="R748" s="37">
        <f>SUM(R749:R757)</f>
        <v>0</v>
      </c>
      <c r="S748" s="37">
        <f>SUM(T748:W748)</f>
        <v>5</v>
      </c>
      <c r="T748" s="37">
        <f>SUM(T749:T757)</f>
        <v>0</v>
      </c>
      <c r="U748" s="37">
        <f>SUM(U749:U757)</f>
        <v>0</v>
      </c>
      <c r="V748" s="37">
        <f>SUM(V749:V757)</f>
        <v>5</v>
      </c>
      <c r="W748" s="37">
        <f>SUM(W749:W757)</f>
        <v>0</v>
      </c>
      <c r="X748" s="38" t="s">
        <v>1937</v>
      </c>
      <c r="Y748" s="39"/>
      <c r="Z748" s="107" t="s">
        <v>1937</v>
      </c>
      <c r="AA748" s="108" t="s">
        <v>1937</v>
      </c>
      <c r="AB748" s="42">
        <f>SUM(AB749:AB757)</f>
        <v>54</v>
      </c>
      <c r="AC748" s="42">
        <f>SUM(AC749:AC757)</f>
        <v>1010.8559999999981</v>
      </c>
      <c r="AD748" s="42">
        <f>SUM(AD749:AD757)</f>
        <v>1037.8559999999979</v>
      </c>
      <c r="AE748" s="42">
        <f>SUM(AE749:AE757)</f>
        <v>27</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v>10</v>
      </c>
      <c r="E752" s="6"/>
      <c r="F752" s="6"/>
      <c r="G752" s="6">
        <v>10</v>
      </c>
      <c r="H752" s="6"/>
      <c r="I752" s="6">
        <v>150</v>
      </c>
      <c r="J752" s="6">
        <v>4</v>
      </c>
      <c r="K752" s="6"/>
      <c r="L752" s="6">
        <v>146</v>
      </c>
      <c r="M752" s="6"/>
      <c r="N752" s="6">
        <v>155</v>
      </c>
      <c r="O752" s="6">
        <v>4</v>
      </c>
      <c r="P752" s="6"/>
      <c r="Q752" s="6">
        <v>151</v>
      </c>
      <c r="R752" s="6"/>
      <c r="S752" s="6">
        <v>5</v>
      </c>
      <c r="T752" s="6"/>
      <c r="U752" s="6"/>
      <c r="V752" s="6">
        <v>5</v>
      </c>
      <c r="W752" s="6"/>
      <c r="X752" s="5">
        <v>324</v>
      </c>
      <c r="Y752" s="31"/>
      <c r="Z752" s="109">
        <v>0.41</v>
      </c>
      <c r="AA752" s="110">
        <v>2</v>
      </c>
      <c r="AB752" s="31">
        <v>54</v>
      </c>
      <c r="AC752" s="31">
        <v>797.25599999999804</v>
      </c>
      <c r="AD752" s="31">
        <v>824.25599999999804</v>
      </c>
      <c r="AE752" s="31">
        <v>27</v>
      </c>
    </row>
    <row r="753" spans="1:31" ht="38.25" x14ac:dyDescent="0.25">
      <c r="A753" s="98">
        <v>321040000</v>
      </c>
      <c r="B753" s="35" t="s">
        <v>689</v>
      </c>
      <c r="C753" s="124"/>
      <c r="D753" s="6"/>
      <c r="E753" s="6"/>
      <c r="F753" s="6"/>
      <c r="G753" s="6"/>
      <c r="H753" s="6"/>
      <c r="I753" s="6">
        <v>29</v>
      </c>
      <c r="J753" s="6"/>
      <c r="K753" s="6"/>
      <c r="L753" s="6">
        <v>29</v>
      </c>
      <c r="M753" s="6"/>
      <c r="N753" s="6">
        <v>29</v>
      </c>
      <c r="O753" s="6"/>
      <c r="P753" s="6"/>
      <c r="Q753" s="6">
        <v>29</v>
      </c>
      <c r="R753" s="6"/>
      <c r="S753" s="6"/>
      <c r="T753" s="6"/>
      <c r="U753" s="6"/>
      <c r="V753" s="6"/>
      <c r="W753" s="6"/>
      <c r="X753" s="5">
        <v>324</v>
      </c>
      <c r="Y753" s="31"/>
      <c r="Z753" s="109">
        <v>0.41</v>
      </c>
      <c r="AA753" s="110">
        <v>2</v>
      </c>
      <c r="AB753" s="31"/>
      <c r="AC753" s="31">
        <v>156.6</v>
      </c>
      <c r="AD753" s="31">
        <v>156.6</v>
      </c>
      <c r="AE753" s="31"/>
    </row>
    <row r="754" spans="1:31" ht="38.25" x14ac:dyDescent="0.25">
      <c r="A754" s="98">
        <v>321050000</v>
      </c>
      <c r="B754" s="35" t="s">
        <v>690</v>
      </c>
      <c r="C754" s="124"/>
      <c r="D754" s="6"/>
      <c r="E754" s="6"/>
      <c r="F754" s="6"/>
      <c r="G754" s="6"/>
      <c r="H754" s="6"/>
      <c r="I754" s="6">
        <v>2</v>
      </c>
      <c r="J754" s="6"/>
      <c r="K754" s="6"/>
      <c r="L754" s="6">
        <v>2</v>
      </c>
      <c r="M754" s="6"/>
      <c r="N754" s="6">
        <v>2</v>
      </c>
      <c r="O754" s="6"/>
      <c r="P754" s="6"/>
      <c r="Q754" s="6">
        <v>2</v>
      </c>
      <c r="R754" s="6"/>
      <c r="S754" s="6"/>
      <c r="T754" s="6"/>
      <c r="U754" s="6"/>
      <c r="V754" s="6"/>
      <c r="W754" s="6"/>
      <c r="X754" s="5">
        <v>324</v>
      </c>
      <c r="Y754" s="31"/>
      <c r="Z754" s="109">
        <v>0.41</v>
      </c>
      <c r="AA754" s="110">
        <v>2</v>
      </c>
      <c r="AB754" s="31"/>
      <c r="AC754" s="31">
        <v>10.8</v>
      </c>
      <c r="AD754" s="31">
        <v>10.8</v>
      </c>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x14ac:dyDescent="0.25">
      <c r="A757" s="100">
        <v>351000000</v>
      </c>
      <c r="B757" s="44" t="s">
        <v>1975</v>
      </c>
      <c r="C757" s="124"/>
      <c r="D757" s="45"/>
      <c r="E757" s="45"/>
      <c r="F757" s="45"/>
      <c r="G757" s="45"/>
      <c r="H757" s="45"/>
      <c r="I757" s="45">
        <v>12</v>
      </c>
      <c r="J757" s="45"/>
      <c r="K757" s="45"/>
      <c r="L757" s="45">
        <v>12</v>
      </c>
      <c r="M757" s="45"/>
      <c r="N757" s="45">
        <v>12</v>
      </c>
      <c r="O757" s="45"/>
      <c r="P757" s="45"/>
      <c r="Q757" s="45">
        <v>12</v>
      </c>
      <c r="R757" s="45"/>
      <c r="S757" s="45"/>
      <c r="T757" s="45"/>
      <c r="U757" s="45"/>
      <c r="V757" s="45"/>
      <c r="W757" s="45"/>
      <c r="X757" s="43">
        <v>231</v>
      </c>
      <c r="Y757" s="31"/>
      <c r="Z757" s="109">
        <v>0.41</v>
      </c>
      <c r="AA757" s="110">
        <v>2</v>
      </c>
      <c r="AB757" s="31"/>
      <c r="AC757" s="31">
        <v>46.2</v>
      </c>
      <c r="AD757" s="31">
        <v>46.2</v>
      </c>
      <c r="AE757" s="31"/>
    </row>
    <row r="758" spans="1:31" x14ac:dyDescent="0.25">
      <c r="A758" s="200" t="s">
        <v>1333</v>
      </c>
      <c r="B758" s="201"/>
      <c r="C758" s="123"/>
      <c r="D758" s="37">
        <f>SUM(E758:H758)</f>
        <v>82</v>
      </c>
      <c r="E758" s="37">
        <f>SUM(E759:E852)</f>
        <v>21</v>
      </c>
      <c r="F758" s="37">
        <f>SUM(F759:F852)</f>
        <v>0</v>
      </c>
      <c r="G758" s="37">
        <f>SUM(G759:G852)</f>
        <v>61</v>
      </c>
      <c r="H758" s="37">
        <f>SUM(H759:H852)</f>
        <v>0</v>
      </c>
      <c r="I758" s="37">
        <f>SUM(J758:M758)</f>
        <v>311</v>
      </c>
      <c r="J758" s="37">
        <f>SUM(J759:J852)</f>
        <v>175</v>
      </c>
      <c r="K758" s="37">
        <f>SUM(K759:K852)</f>
        <v>0</v>
      </c>
      <c r="L758" s="37">
        <f>SUM(L759:L852)</f>
        <v>136</v>
      </c>
      <c r="M758" s="37">
        <f>SUM(M759:M852)</f>
        <v>0</v>
      </c>
      <c r="N758" s="37">
        <f>SUM(O758:R758)</f>
        <v>327</v>
      </c>
      <c r="O758" s="37">
        <f>SUM(O759:O852)</f>
        <v>196</v>
      </c>
      <c r="P758" s="37">
        <f>SUM(P759:P852)</f>
        <v>0</v>
      </c>
      <c r="Q758" s="37">
        <f>SUM(Q759:Q852)</f>
        <v>131</v>
      </c>
      <c r="R758" s="37">
        <f>SUM(R759:R852)</f>
        <v>0</v>
      </c>
      <c r="S758" s="37">
        <f>SUM(T758:W758)</f>
        <v>66</v>
      </c>
      <c r="T758" s="37">
        <f>SUM(T759:T852)</f>
        <v>0</v>
      </c>
      <c r="U758" s="37">
        <f>SUM(U759:U852)</f>
        <v>0</v>
      </c>
      <c r="V758" s="37">
        <f>SUM(V759:V852)</f>
        <v>66</v>
      </c>
      <c r="W758" s="37">
        <f>SUM(W759:W852)</f>
        <v>0</v>
      </c>
      <c r="X758" s="38" t="s">
        <v>1937</v>
      </c>
      <c r="Y758" s="39"/>
      <c r="Z758" s="107" t="s">
        <v>1937</v>
      </c>
      <c r="AA758" s="108" t="s">
        <v>1937</v>
      </c>
      <c r="AB758" s="42">
        <f>SUM(AB759:AB852)</f>
        <v>319.96133333333341</v>
      </c>
      <c r="AC758" s="42">
        <f>SUM(AC759:AC852)</f>
        <v>833.57483333333334</v>
      </c>
      <c r="AD758" s="42">
        <f>SUM(AD759:AD852)</f>
        <v>873.3028333333333</v>
      </c>
      <c r="AE758" s="42">
        <f>SUM(AE759:AE852)</f>
        <v>280.23333333333335</v>
      </c>
    </row>
    <row r="759" spans="1:31" ht="25.5" x14ac:dyDescent="0.25">
      <c r="A759" s="98">
        <v>301000000</v>
      </c>
      <c r="B759" s="35" t="s">
        <v>693</v>
      </c>
      <c r="C759" s="124"/>
      <c r="D759" s="6">
        <v>5</v>
      </c>
      <c r="E759" s="6"/>
      <c r="F759" s="6"/>
      <c r="G759" s="6">
        <v>5</v>
      </c>
      <c r="H759" s="6"/>
      <c r="I759" s="6">
        <v>3</v>
      </c>
      <c r="J759" s="6">
        <v>3</v>
      </c>
      <c r="K759" s="6"/>
      <c r="L759" s="6"/>
      <c r="M759" s="6"/>
      <c r="N759" s="6">
        <v>7</v>
      </c>
      <c r="O759" s="6">
        <v>3</v>
      </c>
      <c r="P759" s="6"/>
      <c r="Q759" s="6">
        <v>4</v>
      </c>
      <c r="R759" s="6"/>
      <c r="S759" s="6">
        <v>1</v>
      </c>
      <c r="T759" s="6"/>
      <c r="U759" s="6"/>
      <c r="V759" s="6">
        <v>1</v>
      </c>
      <c r="W759" s="6"/>
      <c r="X759" s="5">
        <v>315</v>
      </c>
      <c r="Y759" s="31"/>
      <c r="Z759" s="109">
        <v>0.41</v>
      </c>
      <c r="AA759" s="110">
        <v>2</v>
      </c>
      <c r="AB759" s="31">
        <v>26.25</v>
      </c>
      <c r="AC759" s="31">
        <v>6.4574999999999996</v>
      </c>
      <c r="AD759" s="31">
        <v>27.4575</v>
      </c>
      <c r="AE759" s="31">
        <v>5.25</v>
      </c>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x14ac:dyDescent="0.25">
      <c r="A763" s="98">
        <v>301010300</v>
      </c>
      <c r="B763" s="35" t="s">
        <v>697</v>
      </c>
      <c r="C763" s="124"/>
      <c r="D763" s="6"/>
      <c r="E763" s="6"/>
      <c r="F763" s="6"/>
      <c r="G763" s="6"/>
      <c r="H763" s="6"/>
      <c r="I763" s="6">
        <v>2</v>
      </c>
      <c r="J763" s="6"/>
      <c r="K763" s="6"/>
      <c r="L763" s="6">
        <v>2</v>
      </c>
      <c r="M763" s="6"/>
      <c r="N763" s="6">
        <v>2</v>
      </c>
      <c r="O763" s="6"/>
      <c r="P763" s="6"/>
      <c r="Q763" s="6">
        <v>2</v>
      </c>
      <c r="R763" s="6"/>
      <c r="S763" s="6"/>
      <c r="T763" s="6"/>
      <c r="U763" s="6"/>
      <c r="V763" s="6"/>
      <c r="W763" s="6"/>
      <c r="X763" s="5">
        <v>290</v>
      </c>
      <c r="Y763" s="31"/>
      <c r="Z763" s="109">
        <v>0.41</v>
      </c>
      <c r="AA763" s="110">
        <v>2</v>
      </c>
      <c r="AB763" s="31"/>
      <c r="AC763" s="31">
        <v>9.6666666666666696</v>
      </c>
      <c r="AD763" s="31">
        <v>9.6666666666666696</v>
      </c>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x14ac:dyDescent="0.25">
      <c r="A768" s="98">
        <v>301020300</v>
      </c>
      <c r="B768" s="35" t="s">
        <v>697</v>
      </c>
      <c r="C768" s="124"/>
      <c r="D768" s="6"/>
      <c r="E768" s="6"/>
      <c r="F768" s="6"/>
      <c r="G768" s="6"/>
      <c r="H768" s="6"/>
      <c r="I768" s="6">
        <v>1</v>
      </c>
      <c r="J768" s="6"/>
      <c r="K768" s="6"/>
      <c r="L768" s="6">
        <v>1</v>
      </c>
      <c r="M768" s="6"/>
      <c r="N768" s="6"/>
      <c r="O768" s="6"/>
      <c r="P768" s="6"/>
      <c r="Q768" s="6"/>
      <c r="R768" s="6"/>
      <c r="S768" s="6">
        <v>1</v>
      </c>
      <c r="T768" s="6"/>
      <c r="U768" s="6"/>
      <c r="V768" s="6">
        <v>1</v>
      </c>
      <c r="W768" s="6"/>
      <c r="X768" s="5">
        <v>315</v>
      </c>
      <c r="Y768" s="31"/>
      <c r="Z768" s="109">
        <v>0.41</v>
      </c>
      <c r="AA768" s="110">
        <v>2</v>
      </c>
      <c r="AB768" s="31"/>
      <c r="AC768" s="31">
        <v>5.25</v>
      </c>
      <c r="AD768" s="31"/>
      <c r="AE768" s="31">
        <v>5.25</v>
      </c>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x14ac:dyDescent="0.25">
      <c r="A770" s="98">
        <v>301030000</v>
      </c>
      <c r="B770" s="35" t="s">
        <v>700</v>
      </c>
      <c r="C770" s="124"/>
      <c r="D770" s="6"/>
      <c r="E770" s="6"/>
      <c r="F770" s="6"/>
      <c r="G770" s="6"/>
      <c r="H770" s="6"/>
      <c r="I770" s="6">
        <v>2</v>
      </c>
      <c r="J770" s="6"/>
      <c r="K770" s="6"/>
      <c r="L770" s="6">
        <v>2</v>
      </c>
      <c r="M770" s="6"/>
      <c r="N770" s="6">
        <v>1</v>
      </c>
      <c r="O770" s="6"/>
      <c r="P770" s="6"/>
      <c r="Q770" s="6">
        <v>1</v>
      </c>
      <c r="R770" s="6"/>
      <c r="S770" s="6">
        <v>1</v>
      </c>
      <c r="T770" s="6"/>
      <c r="U770" s="6"/>
      <c r="V770" s="6">
        <v>1</v>
      </c>
      <c r="W770" s="6"/>
      <c r="X770" s="5">
        <v>340</v>
      </c>
      <c r="Y770" s="31"/>
      <c r="Z770" s="109">
        <v>0.41</v>
      </c>
      <c r="AA770" s="110">
        <v>2</v>
      </c>
      <c r="AB770" s="31"/>
      <c r="AC770" s="31">
        <v>11.3333333333333</v>
      </c>
      <c r="AD770" s="31">
        <v>5.6666666666666696</v>
      </c>
      <c r="AE770" s="31">
        <v>5.6666666666666696</v>
      </c>
    </row>
    <row r="771" spans="1:31" hidden="1" x14ac:dyDescent="0.2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x14ac:dyDescent="0.25">
      <c r="A773" s="98">
        <v>301030300</v>
      </c>
      <c r="B773" s="35" t="s">
        <v>701</v>
      </c>
      <c r="C773" s="124"/>
      <c r="D773" s="6">
        <v>3</v>
      </c>
      <c r="E773" s="6"/>
      <c r="F773" s="6"/>
      <c r="G773" s="6">
        <v>3</v>
      </c>
      <c r="H773" s="6"/>
      <c r="I773" s="6">
        <v>42</v>
      </c>
      <c r="J773" s="6">
        <v>24</v>
      </c>
      <c r="K773" s="6"/>
      <c r="L773" s="6">
        <v>18</v>
      </c>
      <c r="M773" s="6"/>
      <c r="N773" s="6">
        <v>33</v>
      </c>
      <c r="O773" s="6">
        <v>24</v>
      </c>
      <c r="P773" s="6"/>
      <c r="Q773" s="6">
        <v>9</v>
      </c>
      <c r="R773" s="6"/>
      <c r="S773" s="6">
        <v>12</v>
      </c>
      <c r="T773" s="6"/>
      <c r="U773" s="6"/>
      <c r="V773" s="6">
        <v>12</v>
      </c>
      <c r="W773" s="6"/>
      <c r="X773" s="5">
        <v>286</v>
      </c>
      <c r="Y773" s="31"/>
      <c r="Z773" s="109">
        <v>0.41</v>
      </c>
      <c r="AA773" s="110">
        <v>2</v>
      </c>
      <c r="AB773" s="31">
        <v>14.3</v>
      </c>
      <c r="AC773" s="31">
        <v>132.70400000000001</v>
      </c>
      <c r="AD773" s="31">
        <v>89.804000000000002</v>
      </c>
      <c r="AE773" s="31">
        <v>57.2</v>
      </c>
    </row>
    <row r="774" spans="1:31" hidden="1" x14ac:dyDescent="0.2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2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x14ac:dyDescent="0.25">
      <c r="A780" s="98">
        <v>302000000</v>
      </c>
      <c r="B780" s="35" t="s">
        <v>708</v>
      </c>
      <c r="C780" s="124"/>
      <c r="D780" s="6">
        <v>13</v>
      </c>
      <c r="E780" s="6"/>
      <c r="F780" s="6"/>
      <c r="G780" s="6">
        <v>13</v>
      </c>
      <c r="H780" s="6"/>
      <c r="I780" s="6">
        <v>10</v>
      </c>
      <c r="J780" s="6">
        <v>4</v>
      </c>
      <c r="K780" s="6"/>
      <c r="L780" s="6">
        <v>6</v>
      </c>
      <c r="M780" s="6"/>
      <c r="N780" s="6">
        <v>19</v>
      </c>
      <c r="O780" s="6">
        <v>4</v>
      </c>
      <c r="P780" s="6"/>
      <c r="Q780" s="6">
        <v>15</v>
      </c>
      <c r="R780" s="6"/>
      <c r="S780" s="6">
        <v>4</v>
      </c>
      <c r="T780" s="6"/>
      <c r="U780" s="6"/>
      <c r="V780" s="6">
        <v>4</v>
      </c>
      <c r="W780" s="6"/>
      <c r="X780" s="5">
        <v>345</v>
      </c>
      <c r="Y780" s="31"/>
      <c r="Z780" s="109">
        <v>0.41</v>
      </c>
      <c r="AA780" s="110">
        <v>2</v>
      </c>
      <c r="AB780" s="31">
        <v>74.75</v>
      </c>
      <c r="AC780" s="31">
        <v>43.93</v>
      </c>
      <c r="AD780" s="31">
        <v>95.68</v>
      </c>
      <c r="AE780" s="31">
        <v>23</v>
      </c>
    </row>
    <row r="781" spans="1:31" hidden="1" x14ac:dyDescent="0.2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x14ac:dyDescent="0.25">
      <c r="A783" s="98">
        <v>302020100</v>
      </c>
      <c r="B783" s="35" t="s">
        <v>711</v>
      </c>
      <c r="C783" s="124"/>
      <c r="D783" s="6">
        <v>1</v>
      </c>
      <c r="E783" s="6"/>
      <c r="F783" s="6"/>
      <c r="G783" s="6">
        <v>1</v>
      </c>
      <c r="H783" s="6"/>
      <c r="I783" s="6"/>
      <c r="J783" s="6"/>
      <c r="K783" s="6"/>
      <c r="L783" s="6"/>
      <c r="M783" s="6"/>
      <c r="N783" s="6"/>
      <c r="O783" s="6"/>
      <c r="P783" s="6"/>
      <c r="Q783" s="6"/>
      <c r="R783" s="6"/>
      <c r="S783" s="6">
        <v>1</v>
      </c>
      <c r="T783" s="6"/>
      <c r="U783" s="6"/>
      <c r="V783" s="6">
        <v>1</v>
      </c>
      <c r="W783" s="6"/>
      <c r="X783" s="5">
        <v>349</v>
      </c>
      <c r="Y783" s="31"/>
      <c r="Z783" s="109">
        <v>0.41</v>
      </c>
      <c r="AA783" s="110">
        <v>2</v>
      </c>
      <c r="AB783" s="31">
        <v>5.81666666666667</v>
      </c>
      <c r="AC783" s="31"/>
      <c r="AD783" s="31"/>
      <c r="AE783" s="31">
        <v>5.81666666666667</v>
      </c>
    </row>
    <row r="784" spans="1:31" ht="25.5" x14ac:dyDescent="0.25">
      <c r="A784" s="98">
        <v>302030000</v>
      </c>
      <c r="B784" s="35" t="s">
        <v>712</v>
      </c>
      <c r="C784" s="124"/>
      <c r="D784" s="6">
        <v>1</v>
      </c>
      <c r="E784" s="6"/>
      <c r="F784" s="6"/>
      <c r="G784" s="6">
        <v>1</v>
      </c>
      <c r="H784" s="6"/>
      <c r="I784" s="6"/>
      <c r="J784" s="6"/>
      <c r="K784" s="6"/>
      <c r="L784" s="6"/>
      <c r="M784" s="6"/>
      <c r="N784" s="6">
        <v>1</v>
      </c>
      <c r="O784" s="6"/>
      <c r="P784" s="6"/>
      <c r="Q784" s="6">
        <v>1</v>
      </c>
      <c r="R784" s="6"/>
      <c r="S784" s="6"/>
      <c r="T784" s="6"/>
      <c r="U784" s="6"/>
      <c r="V784" s="6"/>
      <c r="W784" s="6"/>
      <c r="X784" s="5">
        <v>354</v>
      </c>
      <c r="Y784" s="31"/>
      <c r="Z784" s="109">
        <v>0.41</v>
      </c>
      <c r="AA784" s="110">
        <v>2</v>
      </c>
      <c r="AB784" s="31">
        <v>5.9</v>
      </c>
      <c r="AC784" s="31"/>
      <c r="AD784" s="31">
        <v>5.9</v>
      </c>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2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x14ac:dyDescent="0.25">
      <c r="A787" s="98">
        <v>302060000</v>
      </c>
      <c r="B787" s="35" t="s">
        <v>715</v>
      </c>
      <c r="C787" s="124"/>
      <c r="D787" s="6">
        <v>4</v>
      </c>
      <c r="E787" s="6">
        <v>2</v>
      </c>
      <c r="F787" s="6"/>
      <c r="G787" s="6">
        <v>2</v>
      </c>
      <c r="H787" s="6"/>
      <c r="I787" s="6">
        <v>26</v>
      </c>
      <c r="J787" s="6">
        <v>17</v>
      </c>
      <c r="K787" s="6"/>
      <c r="L787" s="6">
        <v>9</v>
      </c>
      <c r="M787" s="6"/>
      <c r="N787" s="6">
        <v>26</v>
      </c>
      <c r="O787" s="6">
        <v>19</v>
      </c>
      <c r="P787" s="6"/>
      <c r="Q787" s="6">
        <v>7</v>
      </c>
      <c r="R787" s="6"/>
      <c r="S787" s="6">
        <v>4</v>
      </c>
      <c r="T787" s="6"/>
      <c r="U787" s="6"/>
      <c r="V787" s="6">
        <v>4</v>
      </c>
      <c r="W787" s="6"/>
      <c r="X787" s="5">
        <v>298</v>
      </c>
      <c r="Y787" s="31"/>
      <c r="Z787" s="109">
        <v>0.41</v>
      </c>
      <c r="AA787" s="110">
        <v>2</v>
      </c>
      <c r="AB787" s="31">
        <v>14.006</v>
      </c>
      <c r="AC787" s="31">
        <v>79.317666666666597</v>
      </c>
      <c r="AD787" s="31">
        <v>73.456999999999994</v>
      </c>
      <c r="AE787" s="31">
        <v>19.866666666666699</v>
      </c>
    </row>
    <row r="788" spans="1:31" x14ac:dyDescent="0.25">
      <c r="A788" s="98">
        <v>302070000</v>
      </c>
      <c r="B788" s="35" t="s">
        <v>716</v>
      </c>
      <c r="C788" s="124"/>
      <c r="D788" s="6">
        <v>1</v>
      </c>
      <c r="E788" s="6"/>
      <c r="F788" s="6"/>
      <c r="G788" s="6">
        <v>1</v>
      </c>
      <c r="H788" s="6"/>
      <c r="I788" s="6"/>
      <c r="J788" s="6"/>
      <c r="K788" s="6"/>
      <c r="L788" s="6"/>
      <c r="M788" s="6"/>
      <c r="N788" s="6">
        <v>1</v>
      </c>
      <c r="O788" s="6"/>
      <c r="P788" s="6"/>
      <c r="Q788" s="6">
        <v>1</v>
      </c>
      <c r="R788" s="6"/>
      <c r="S788" s="6"/>
      <c r="T788" s="6"/>
      <c r="U788" s="6"/>
      <c r="V788" s="6"/>
      <c r="W788" s="6"/>
      <c r="X788" s="5">
        <v>345</v>
      </c>
      <c r="Y788" s="31"/>
      <c r="Z788" s="109">
        <v>0.41</v>
      </c>
      <c r="AA788" s="110">
        <v>2</v>
      </c>
      <c r="AB788" s="31">
        <v>5.75</v>
      </c>
      <c r="AC788" s="31"/>
      <c r="AD788" s="31">
        <v>5.75</v>
      </c>
      <c r="AE788" s="31"/>
    </row>
    <row r="789" spans="1:31" hidden="1" x14ac:dyDescent="0.2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idden="1" x14ac:dyDescent="0.25">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x14ac:dyDescent="0.25">
      <c r="A796" s="98">
        <v>304000000</v>
      </c>
      <c r="B796" s="35" t="s">
        <v>724</v>
      </c>
      <c r="C796" s="124"/>
      <c r="D796" s="6">
        <v>15</v>
      </c>
      <c r="E796" s="6">
        <v>7</v>
      </c>
      <c r="F796" s="6"/>
      <c r="G796" s="6">
        <v>8</v>
      </c>
      <c r="H796" s="6"/>
      <c r="I796" s="6">
        <v>27</v>
      </c>
      <c r="J796" s="6">
        <v>17</v>
      </c>
      <c r="K796" s="6"/>
      <c r="L796" s="6">
        <v>10</v>
      </c>
      <c r="M796" s="6"/>
      <c r="N796" s="6">
        <v>40</v>
      </c>
      <c r="O796" s="6">
        <v>24</v>
      </c>
      <c r="P796" s="6"/>
      <c r="Q796" s="6">
        <v>16</v>
      </c>
      <c r="R796" s="6"/>
      <c r="S796" s="6">
        <v>2</v>
      </c>
      <c r="T796" s="6"/>
      <c r="U796" s="6"/>
      <c r="V796" s="6">
        <v>2</v>
      </c>
      <c r="W796" s="6"/>
      <c r="X796" s="5">
        <v>315</v>
      </c>
      <c r="Y796" s="31"/>
      <c r="Z796" s="109">
        <v>0.41</v>
      </c>
      <c r="AA796" s="110">
        <v>2</v>
      </c>
      <c r="AB796" s="31">
        <v>57.067500000000003</v>
      </c>
      <c r="AC796" s="31">
        <v>89.092500000000001</v>
      </c>
      <c r="AD796" s="31">
        <v>135.66</v>
      </c>
      <c r="AE796" s="31">
        <v>10.5</v>
      </c>
    </row>
    <row r="797" spans="1:31" hidden="1" x14ac:dyDescent="0.2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x14ac:dyDescent="0.25">
      <c r="A798" s="98">
        <v>304020000</v>
      </c>
      <c r="B798" s="35" t="s">
        <v>726</v>
      </c>
      <c r="C798" s="124"/>
      <c r="D798" s="6">
        <v>1</v>
      </c>
      <c r="E798" s="6"/>
      <c r="F798" s="6"/>
      <c r="G798" s="6">
        <v>1</v>
      </c>
      <c r="H798" s="6"/>
      <c r="I798" s="6">
        <v>1</v>
      </c>
      <c r="J798" s="6"/>
      <c r="K798" s="6"/>
      <c r="L798" s="6">
        <v>1</v>
      </c>
      <c r="M798" s="6"/>
      <c r="N798" s="6">
        <v>2</v>
      </c>
      <c r="O798" s="6"/>
      <c r="P798" s="6"/>
      <c r="Q798" s="6">
        <v>2</v>
      </c>
      <c r="R798" s="6"/>
      <c r="S798" s="6"/>
      <c r="T798" s="6"/>
      <c r="U798" s="6"/>
      <c r="V798" s="6"/>
      <c r="W798" s="6"/>
      <c r="X798" s="5">
        <v>327</v>
      </c>
      <c r="Y798" s="31"/>
      <c r="Z798" s="109">
        <v>0.41</v>
      </c>
      <c r="AA798" s="110">
        <v>2</v>
      </c>
      <c r="AB798" s="31">
        <v>5.45</v>
      </c>
      <c r="AC798" s="31">
        <v>5.45</v>
      </c>
      <c r="AD798" s="31">
        <v>10.9</v>
      </c>
      <c r="AE798" s="31"/>
    </row>
    <row r="799" spans="1:31" hidden="1" x14ac:dyDescent="0.2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25">
      <c r="A803" s="98">
        <v>304070000</v>
      </c>
      <c r="B803" s="35" t="s">
        <v>731</v>
      </c>
      <c r="C803" s="124"/>
      <c r="D803" s="6"/>
      <c r="E803" s="6"/>
      <c r="F803" s="6"/>
      <c r="G803" s="6"/>
      <c r="H803" s="6"/>
      <c r="I803" s="6">
        <v>1</v>
      </c>
      <c r="J803" s="6"/>
      <c r="K803" s="6"/>
      <c r="L803" s="6">
        <v>1</v>
      </c>
      <c r="M803" s="6"/>
      <c r="N803" s="6">
        <v>1</v>
      </c>
      <c r="O803" s="6"/>
      <c r="P803" s="6"/>
      <c r="Q803" s="6">
        <v>1</v>
      </c>
      <c r="R803" s="6"/>
      <c r="S803" s="6"/>
      <c r="T803" s="6"/>
      <c r="U803" s="6"/>
      <c r="V803" s="6"/>
      <c r="W803" s="6"/>
      <c r="X803" s="5">
        <v>315</v>
      </c>
      <c r="Y803" s="31"/>
      <c r="Z803" s="109">
        <v>0.41</v>
      </c>
      <c r="AA803" s="110">
        <v>2</v>
      </c>
      <c r="AB803" s="31"/>
      <c r="AC803" s="31">
        <v>5.25</v>
      </c>
      <c r="AD803" s="31">
        <v>5.25</v>
      </c>
      <c r="AE803" s="31"/>
    </row>
    <row r="804" spans="1:31" hidden="1" x14ac:dyDescent="0.2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25">
      <c r="A806" s="98">
        <v>304090000</v>
      </c>
      <c r="B806" s="35" t="s">
        <v>734</v>
      </c>
      <c r="C806" s="124"/>
      <c r="D806" s="6">
        <v>4</v>
      </c>
      <c r="E806" s="6">
        <v>1</v>
      </c>
      <c r="F806" s="6"/>
      <c r="G806" s="6">
        <v>3</v>
      </c>
      <c r="H806" s="6"/>
      <c r="I806" s="6">
        <v>19</v>
      </c>
      <c r="J806" s="6">
        <v>8</v>
      </c>
      <c r="K806" s="6"/>
      <c r="L806" s="6">
        <v>11</v>
      </c>
      <c r="M806" s="6"/>
      <c r="N806" s="6">
        <v>14</v>
      </c>
      <c r="O806" s="6">
        <v>9</v>
      </c>
      <c r="P806" s="6"/>
      <c r="Q806" s="6">
        <v>5</v>
      </c>
      <c r="R806" s="6"/>
      <c r="S806" s="6">
        <v>9</v>
      </c>
      <c r="T806" s="6"/>
      <c r="U806" s="6"/>
      <c r="V806" s="6">
        <v>9</v>
      </c>
      <c r="W806" s="6"/>
      <c r="X806" s="5">
        <v>274</v>
      </c>
      <c r="Y806" s="31"/>
      <c r="Z806" s="109">
        <v>0.41</v>
      </c>
      <c r="AA806" s="110">
        <v>2</v>
      </c>
      <c r="AB806" s="31">
        <v>15.572333333333299</v>
      </c>
      <c r="AC806" s="31">
        <v>65.212000000000003</v>
      </c>
      <c r="AD806" s="31">
        <v>39.684333333333299</v>
      </c>
      <c r="AE806" s="31">
        <v>41.1</v>
      </c>
    </row>
    <row r="807" spans="1:31" hidden="1" x14ac:dyDescent="0.2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idden="1" x14ac:dyDescent="0.25">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x14ac:dyDescent="0.25">
      <c r="A809" s="98">
        <v>304090300</v>
      </c>
      <c r="B809" s="35" t="s">
        <v>737</v>
      </c>
      <c r="C809" s="124"/>
      <c r="D809" s="6"/>
      <c r="E809" s="6"/>
      <c r="F809" s="6"/>
      <c r="G809" s="6"/>
      <c r="H809" s="6"/>
      <c r="I809" s="6">
        <v>2</v>
      </c>
      <c r="J809" s="6"/>
      <c r="K809" s="6"/>
      <c r="L809" s="6">
        <v>2</v>
      </c>
      <c r="M809" s="6"/>
      <c r="N809" s="6"/>
      <c r="O809" s="6"/>
      <c r="P809" s="6"/>
      <c r="Q809" s="6"/>
      <c r="R809" s="6"/>
      <c r="S809" s="6">
        <v>2</v>
      </c>
      <c r="T809" s="6"/>
      <c r="U809" s="6"/>
      <c r="V809" s="6">
        <v>2</v>
      </c>
      <c r="W809" s="6"/>
      <c r="X809" s="5">
        <v>268</v>
      </c>
      <c r="Y809" s="31"/>
      <c r="Z809" s="109">
        <v>0.41</v>
      </c>
      <c r="AA809" s="110">
        <v>2</v>
      </c>
      <c r="AB809" s="31"/>
      <c r="AC809" s="31">
        <v>8.93333333333333</v>
      </c>
      <c r="AD809" s="31"/>
      <c r="AE809" s="31">
        <v>8.93333333333333</v>
      </c>
    </row>
    <row r="810" spans="1:31" x14ac:dyDescent="0.25">
      <c r="A810" s="98">
        <v>305000000</v>
      </c>
      <c r="B810" s="35" t="s">
        <v>738</v>
      </c>
      <c r="C810" s="124"/>
      <c r="D810" s="6"/>
      <c r="E810" s="6"/>
      <c r="F810" s="6"/>
      <c r="G810" s="6"/>
      <c r="H810" s="6"/>
      <c r="I810" s="6">
        <v>2</v>
      </c>
      <c r="J810" s="6">
        <v>2</v>
      </c>
      <c r="K810" s="6"/>
      <c r="L810" s="6"/>
      <c r="M810" s="6"/>
      <c r="N810" s="6">
        <v>2</v>
      </c>
      <c r="O810" s="6">
        <v>2</v>
      </c>
      <c r="P810" s="6"/>
      <c r="Q810" s="6"/>
      <c r="R810" s="6"/>
      <c r="S810" s="6"/>
      <c r="T810" s="6"/>
      <c r="U810" s="6"/>
      <c r="V810" s="6"/>
      <c r="W810" s="6"/>
      <c r="X810" s="5">
        <v>351</v>
      </c>
      <c r="Y810" s="31"/>
      <c r="Z810" s="109">
        <v>0.41</v>
      </c>
      <c r="AA810" s="110">
        <v>2</v>
      </c>
      <c r="AB810" s="31"/>
      <c r="AC810" s="31">
        <v>4.7969999999999997</v>
      </c>
      <c r="AD810" s="31">
        <v>4.7969999999999997</v>
      </c>
      <c r="AE810" s="31"/>
    </row>
    <row r="811" spans="1:31" x14ac:dyDescent="0.25">
      <c r="A811" s="98">
        <v>305010000</v>
      </c>
      <c r="B811" s="35" t="s">
        <v>739</v>
      </c>
      <c r="C811" s="124"/>
      <c r="D811" s="6"/>
      <c r="E811" s="6"/>
      <c r="F811" s="6"/>
      <c r="G811" s="6"/>
      <c r="H811" s="6"/>
      <c r="I811" s="6">
        <v>4</v>
      </c>
      <c r="J811" s="6">
        <v>4</v>
      </c>
      <c r="K811" s="6"/>
      <c r="L811" s="6"/>
      <c r="M811" s="6"/>
      <c r="N811" s="6">
        <v>4</v>
      </c>
      <c r="O811" s="6">
        <v>4</v>
      </c>
      <c r="P811" s="6"/>
      <c r="Q811" s="6"/>
      <c r="R811" s="6"/>
      <c r="S811" s="6"/>
      <c r="T811" s="6"/>
      <c r="U811" s="6"/>
      <c r="V811" s="6"/>
      <c r="W811" s="6"/>
      <c r="X811" s="5">
        <v>322</v>
      </c>
      <c r="Y811" s="31"/>
      <c r="Z811" s="109">
        <v>0.41</v>
      </c>
      <c r="AA811" s="110">
        <v>2</v>
      </c>
      <c r="AB811" s="31"/>
      <c r="AC811" s="31">
        <v>8.8013333333333303</v>
      </c>
      <c r="AD811" s="31">
        <v>8.8013333333333303</v>
      </c>
      <c r="AE811" s="31"/>
    </row>
    <row r="812" spans="1:31" hidden="1" x14ac:dyDescent="0.2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hidden="1" x14ac:dyDescent="0.25">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v>1</v>
      </c>
      <c r="E820" s="6"/>
      <c r="F820" s="6"/>
      <c r="G820" s="6">
        <v>1</v>
      </c>
      <c r="H820" s="6"/>
      <c r="I820" s="6">
        <v>4</v>
      </c>
      <c r="J820" s="6">
        <v>1</v>
      </c>
      <c r="K820" s="6"/>
      <c r="L820" s="6">
        <v>3</v>
      </c>
      <c r="M820" s="6"/>
      <c r="N820" s="6">
        <v>3</v>
      </c>
      <c r="O820" s="6">
        <v>1</v>
      </c>
      <c r="P820" s="6"/>
      <c r="Q820" s="6">
        <v>2</v>
      </c>
      <c r="R820" s="6"/>
      <c r="S820" s="6">
        <v>2</v>
      </c>
      <c r="T820" s="6"/>
      <c r="U820" s="6"/>
      <c r="V820" s="6">
        <v>2</v>
      </c>
      <c r="W820" s="6"/>
      <c r="X820" s="5">
        <v>339</v>
      </c>
      <c r="Y820" s="31"/>
      <c r="Z820" s="109">
        <v>0.41</v>
      </c>
      <c r="AA820" s="110">
        <v>2</v>
      </c>
      <c r="AB820" s="31">
        <v>5.65</v>
      </c>
      <c r="AC820" s="31">
        <v>19.266500000000001</v>
      </c>
      <c r="AD820" s="31">
        <v>13.6165</v>
      </c>
      <c r="AE820" s="31">
        <v>11.3</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x14ac:dyDescent="0.25">
      <c r="A822" s="98">
        <v>305020000</v>
      </c>
      <c r="B822" s="35" t="s">
        <v>750</v>
      </c>
      <c r="C822" s="124"/>
      <c r="D822" s="6"/>
      <c r="E822" s="6"/>
      <c r="F822" s="6"/>
      <c r="G822" s="6"/>
      <c r="H822" s="6"/>
      <c r="I822" s="6">
        <v>1</v>
      </c>
      <c r="J822" s="6">
        <v>1</v>
      </c>
      <c r="K822" s="6"/>
      <c r="L822" s="6"/>
      <c r="M822" s="6"/>
      <c r="N822" s="6">
        <v>1</v>
      </c>
      <c r="O822" s="6">
        <v>1</v>
      </c>
      <c r="P822" s="6"/>
      <c r="Q822" s="6"/>
      <c r="R822" s="6"/>
      <c r="S822" s="6"/>
      <c r="T822" s="6"/>
      <c r="U822" s="6"/>
      <c r="V822" s="6"/>
      <c r="W822" s="6"/>
      <c r="X822" s="5">
        <v>315</v>
      </c>
      <c r="Y822" s="31"/>
      <c r="Z822" s="109">
        <v>0.41</v>
      </c>
      <c r="AA822" s="110">
        <v>2</v>
      </c>
      <c r="AB822" s="31"/>
      <c r="AC822" s="31">
        <v>2.1524999999999999</v>
      </c>
      <c r="AD822" s="31">
        <v>2.1524999999999999</v>
      </c>
      <c r="AE822" s="31"/>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x14ac:dyDescent="0.25">
      <c r="A824" s="98">
        <v>306000000</v>
      </c>
      <c r="B824" s="35" t="s">
        <v>752</v>
      </c>
      <c r="C824" s="124"/>
      <c r="D824" s="6"/>
      <c r="E824" s="6"/>
      <c r="F824" s="6"/>
      <c r="G824" s="6"/>
      <c r="H824" s="6"/>
      <c r="I824" s="6">
        <v>1</v>
      </c>
      <c r="J824" s="6">
        <v>1</v>
      </c>
      <c r="K824" s="6"/>
      <c r="L824" s="6"/>
      <c r="M824" s="6"/>
      <c r="N824" s="6">
        <v>1</v>
      </c>
      <c r="O824" s="6">
        <v>1</v>
      </c>
      <c r="P824" s="6"/>
      <c r="Q824" s="6"/>
      <c r="R824" s="6"/>
      <c r="S824" s="6"/>
      <c r="T824" s="6"/>
      <c r="U824" s="6"/>
      <c r="V824" s="6"/>
      <c r="W824" s="6"/>
      <c r="X824" s="5">
        <v>357</v>
      </c>
      <c r="Y824" s="31"/>
      <c r="Z824" s="109">
        <v>0.41</v>
      </c>
      <c r="AA824" s="110">
        <v>2</v>
      </c>
      <c r="AB824" s="31"/>
      <c r="AC824" s="31">
        <v>2.4394999999999998</v>
      </c>
      <c r="AD824" s="31">
        <v>2.4394999999999998</v>
      </c>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x14ac:dyDescent="0.25">
      <c r="A827" s="98">
        <v>307000000</v>
      </c>
      <c r="B827" s="35" t="s">
        <v>755</v>
      </c>
      <c r="C827" s="124"/>
      <c r="D827" s="6">
        <v>1</v>
      </c>
      <c r="E827" s="6"/>
      <c r="F827" s="6"/>
      <c r="G827" s="6">
        <v>1</v>
      </c>
      <c r="H827" s="6"/>
      <c r="I827" s="6">
        <v>13</v>
      </c>
      <c r="J827" s="6">
        <v>10</v>
      </c>
      <c r="K827" s="6"/>
      <c r="L827" s="6">
        <v>3</v>
      </c>
      <c r="M827" s="6"/>
      <c r="N827" s="6">
        <v>14</v>
      </c>
      <c r="O827" s="6">
        <v>10</v>
      </c>
      <c r="P827" s="6"/>
      <c r="Q827" s="6">
        <v>4</v>
      </c>
      <c r="R827" s="6"/>
      <c r="S827" s="6"/>
      <c r="T827" s="6"/>
      <c r="U827" s="6"/>
      <c r="V827" s="6"/>
      <c r="W827" s="6"/>
      <c r="X827" s="5">
        <v>315</v>
      </c>
      <c r="Y827" s="31"/>
      <c r="Z827" s="109">
        <v>0.41</v>
      </c>
      <c r="AA827" s="110">
        <v>2</v>
      </c>
      <c r="AB827" s="31">
        <v>5.25</v>
      </c>
      <c r="AC827" s="31">
        <v>37.274999999999999</v>
      </c>
      <c r="AD827" s="31">
        <v>42.524999999999999</v>
      </c>
      <c r="AE827" s="31"/>
    </row>
    <row r="828" spans="1:31" x14ac:dyDescent="0.25">
      <c r="A828" s="98">
        <v>307010000</v>
      </c>
      <c r="B828" s="35" t="s">
        <v>756</v>
      </c>
      <c r="C828" s="124"/>
      <c r="D828" s="6">
        <v>1</v>
      </c>
      <c r="E828" s="6"/>
      <c r="F828" s="6"/>
      <c r="G828" s="6">
        <v>1</v>
      </c>
      <c r="H828" s="6"/>
      <c r="I828" s="6">
        <v>3</v>
      </c>
      <c r="J828" s="6">
        <v>2</v>
      </c>
      <c r="K828" s="6"/>
      <c r="L828" s="6">
        <v>1</v>
      </c>
      <c r="M828" s="6"/>
      <c r="N828" s="6">
        <v>3</v>
      </c>
      <c r="O828" s="6">
        <v>2</v>
      </c>
      <c r="P828" s="6"/>
      <c r="Q828" s="6">
        <v>1</v>
      </c>
      <c r="R828" s="6"/>
      <c r="S828" s="6">
        <v>1</v>
      </c>
      <c r="T828" s="6"/>
      <c r="U828" s="6"/>
      <c r="V828" s="6">
        <v>1</v>
      </c>
      <c r="W828" s="6"/>
      <c r="X828" s="5">
        <v>292</v>
      </c>
      <c r="Y828" s="31"/>
      <c r="Z828" s="109">
        <v>0.41</v>
      </c>
      <c r="AA828" s="110">
        <v>2</v>
      </c>
      <c r="AB828" s="31">
        <v>4.8666666666666698</v>
      </c>
      <c r="AC828" s="31">
        <v>8.8573333333333295</v>
      </c>
      <c r="AD828" s="31">
        <v>8.8573333333333295</v>
      </c>
      <c r="AE828" s="31">
        <v>4.8666666666666698</v>
      </c>
    </row>
    <row r="829" spans="1:31" x14ac:dyDescent="0.25">
      <c r="A829" s="98">
        <v>307020000</v>
      </c>
      <c r="B829" s="35" t="s">
        <v>757</v>
      </c>
      <c r="C829" s="124"/>
      <c r="D829" s="6"/>
      <c r="E829" s="6"/>
      <c r="F829" s="6"/>
      <c r="G829" s="6"/>
      <c r="H829" s="6"/>
      <c r="I829" s="6">
        <v>3</v>
      </c>
      <c r="J829" s="6">
        <v>3</v>
      </c>
      <c r="K829" s="6"/>
      <c r="L829" s="6"/>
      <c r="M829" s="6"/>
      <c r="N829" s="6">
        <v>3</v>
      </c>
      <c r="O829" s="6">
        <v>3</v>
      </c>
      <c r="P829" s="6"/>
      <c r="Q829" s="6"/>
      <c r="R829" s="6"/>
      <c r="S829" s="6"/>
      <c r="T829" s="6"/>
      <c r="U829" s="6"/>
      <c r="V829" s="6"/>
      <c r="W829" s="6"/>
      <c r="X829" s="5">
        <v>292</v>
      </c>
      <c r="Y829" s="31"/>
      <c r="Z829" s="109">
        <v>0.41</v>
      </c>
      <c r="AA829" s="110">
        <v>2</v>
      </c>
      <c r="AB829" s="31"/>
      <c r="AC829" s="31">
        <v>5.9859999999999998</v>
      </c>
      <c r="AD829" s="31">
        <v>5.9859999999999998</v>
      </c>
      <c r="AE829" s="31"/>
    </row>
    <row r="830" spans="1:31" x14ac:dyDescent="0.25">
      <c r="A830" s="98">
        <v>308000000</v>
      </c>
      <c r="B830" s="35" t="s">
        <v>758</v>
      </c>
      <c r="C830" s="124"/>
      <c r="D830" s="6"/>
      <c r="E830" s="6"/>
      <c r="F830" s="6"/>
      <c r="G830" s="6"/>
      <c r="H830" s="6"/>
      <c r="I830" s="6">
        <v>1</v>
      </c>
      <c r="J830" s="6">
        <v>1</v>
      </c>
      <c r="K830" s="6"/>
      <c r="L830" s="6"/>
      <c r="M830" s="6"/>
      <c r="N830" s="6">
        <v>1</v>
      </c>
      <c r="O830" s="6">
        <v>1</v>
      </c>
      <c r="P830" s="6"/>
      <c r="Q830" s="6"/>
      <c r="R830" s="6"/>
      <c r="S830" s="6"/>
      <c r="T830" s="6"/>
      <c r="U830" s="6"/>
      <c r="V830" s="6"/>
      <c r="W830" s="6"/>
      <c r="X830" s="5">
        <v>283</v>
      </c>
      <c r="Y830" s="31"/>
      <c r="Z830" s="109">
        <v>0.41</v>
      </c>
      <c r="AA830" s="110">
        <v>2</v>
      </c>
      <c r="AB830" s="31"/>
      <c r="AC830" s="31">
        <v>1.93383333333333</v>
      </c>
      <c r="AD830" s="31">
        <v>1.93383333333333</v>
      </c>
      <c r="AE830" s="31"/>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x14ac:dyDescent="0.25">
      <c r="A833" s="98">
        <v>308030000</v>
      </c>
      <c r="B833" s="35" t="s">
        <v>761</v>
      </c>
      <c r="C833" s="124"/>
      <c r="D833" s="6">
        <v>4</v>
      </c>
      <c r="E833" s="6">
        <v>1</v>
      </c>
      <c r="F833" s="6"/>
      <c r="G833" s="6">
        <v>3</v>
      </c>
      <c r="H833" s="6"/>
      <c r="I833" s="6">
        <v>3</v>
      </c>
      <c r="J833" s="6">
        <v>2</v>
      </c>
      <c r="K833" s="6"/>
      <c r="L833" s="6">
        <v>1</v>
      </c>
      <c r="M833" s="6"/>
      <c r="N833" s="6">
        <v>4</v>
      </c>
      <c r="O833" s="6">
        <v>3</v>
      </c>
      <c r="P833" s="6"/>
      <c r="Q833" s="6">
        <v>1</v>
      </c>
      <c r="R833" s="6"/>
      <c r="S833" s="6">
        <v>3</v>
      </c>
      <c r="T833" s="6"/>
      <c r="U833" s="6"/>
      <c r="V833" s="6">
        <v>3</v>
      </c>
      <c r="W833" s="6"/>
      <c r="X833" s="5">
        <v>233</v>
      </c>
      <c r="Y833" s="31"/>
      <c r="Z833" s="109">
        <v>0.41</v>
      </c>
      <c r="AA833" s="110">
        <v>2</v>
      </c>
      <c r="AB833" s="31">
        <v>13.2421666666667</v>
      </c>
      <c r="AC833" s="31">
        <v>7.0676666666666703</v>
      </c>
      <c r="AD833" s="31">
        <v>8.6598333333333297</v>
      </c>
      <c r="AE833" s="31">
        <v>11.65</v>
      </c>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3</v>
      </c>
      <c r="E835" s="6"/>
      <c r="F835" s="6"/>
      <c r="G835" s="6">
        <v>3</v>
      </c>
      <c r="H835" s="6"/>
      <c r="I835" s="6">
        <v>6</v>
      </c>
      <c r="J835" s="6">
        <v>4</v>
      </c>
      <c r="K835" s="6"/>
      <c r="L835" s="6">
        <v>2</v>
      </c>
      <c r="M835" s="6"/>
      <c r="N835" s="6">
        <v>8</v>
      </c>
      <c r="O835" s="6">
        <v>4</v>
      </c>
      <c r="P835" s="6"/>
      <c r="Q835" s="6">
        <v>4</v>
      </c>
      <c r="R835" s="6"/>
      <c r="S835" s="6">
        <v>1</v>
      </c>
      <c r="T835" s="6"/>
      <c r="U835" s="6"/>
      <c r="V835" s="6">
        <v>1</v>
      </c>
      <c r="W835" s="6"/>
      <c r="X835" s="5">
        <v>240</v>
      </c>
      <c r="Y835" s="31"/>
      <c r="Z835" s="109">
        <v>0.41</v>
      </c>
      <c r="AA835" s="110">
        <v>2</v>
      </c>
      <c r="AB835" s="31">
        <v>12</v>
      </c>
      <c r="AC835" s="31">
        <v>14.56</v>
      </c>
      <c r="AD835" s="31">
        <v>22.56</v>
      </c>
      <c r="AE835" s="31">
        <v>4</v>
      </c>
    </row>
    <row r="836" spans="1:31" x14ac:dyDescent="0.25">
      <c r="A836" s="98">
        <v>310010000</v>
      </c>
      <c r="B836" s="35" t="s">
        <v>764</v>
      </c>
      <c r="C836" s="124"/>
      <c r="D836" s="6">
        <v>12</v>
      </c>
      <c r="E836" s="6">
        <v>6</v>
      </c>
      <c r="F836" s="6"/>
      <c r="G836" s="6">
        <v>6</v>
      </c>
      <c r="H836" s="6"/>
      <c r="I836" s="6">
        <v>81</v>
      </c>
      <c r="J836" s="6">
        <v>53</v>
      </c>
      <c r="K836" s="6"/>
      <c r="L836" s="6">
        <v>28</v>
      </c>
      <c r="M836" s="6"/>
      <c r="N836" s="6">
        <v>82</v>
      </c>
      <c r="O836" s="6">
        <v>59</v>
      </c>
      <c r="P836" s="6"/>
      <c r="Q836" s="6">
        <v>23</v>
      </c>
      <c r="R836" s="6"/>
      <c r="S836" s="6">
        <v>11</v>
      </c>
      <c r="T836" s="6"/>
      <c r="U836" s="6"/>
      <c r="V836" s="6">
        <v>11</v>
      </c>
      <c r="W836" s="6"/>
      <c r="X836" s="5">
        <v>135</v>
      </c>
      <c r="Y836" s="31"/>
      <c r="Z836" s="109">
        <v>0.41</v>
      </c>
      <c r="AA836" s="110">
        <v>2</v>
      </c>
      <c r="AB836" s="31">
        <v>19.035</v>
      </c>
      <c r="AC836" s="31">
        <v>111.8925</v>
      </c>
      <c r="AD836" s="31">
        <v>106.17749999999999</v>
      </c>
      <c r="AE836" s="31">
        <v>24.75</v>
      </c>
    </row>
    <row r="837" spans="1:31" x14ac:dyDescent="0.25">
      <c r="A837" s="98">
        <v>310020000</v>
      </c>
      <c r="B837" s="35" t="s">
        <v>765</v>
      </c>
      <c r="C837" s="124"/>
      <c r="D837" s="6">
        <v>7</v>
      </c>
      <c r="E837" s="6">
        <v>2</v>
      </c>
      <c r="F837" s="6"/>
      <c r="G837" s="6">
        <v>5</v>
      </c>
      <c r="H837" s="6"/>
      <c r="I837" s="6">
        <v>34</v>
      </c>
      <c r="J837" s="6">
        <v>13</v>
      </c>
      <c r="K837" s="6"/>
      <c r="L837" s="6">
        <v>21</v>
      </c>
      <c r="M837" s="6"/>
      <c r="N837" s="6">
        <v>35</v>
      </c>
      <c r="O837" s="6">
        <v>15</v>
      </c>
      <c r="P837" s="6"/>
      <c r="Q837" s="6">
        <v>20</v>
      </c>
      <c r="R837" s="6"/>
      <c r="S837" s="6">
        <v>6</v>
      </c>
      <c r="T837" s="6"/>
      <c r="U837" s="6"/>
      <c r="V837" s="6">
        <v>6</v>
      </c>
      <c r="W837" s="6"/>
      <c r="X837" s="5">
        <v>153</v>
      </c>
      <c r="Y837" s="31"/>
      <c r="Z837" s="109">
        <v>0.41</v>
      </c>
      <c r="AA837" s="110">
        <v>2</v>
      </c>
      <c r="AB837" s="31">
        <v>14.840999999999999</v>
      </c>
      <c r="AC837" s="31">
        <v>67.141499999999994</v>
      </c>
      <c r="AD837" s="31">
        <v>66.682500000000005</v>
      </c>
      <c r="AE837" s="31">
        <v>15.3</v>
      </c>
    </row>
    <row r="838" spans="1:31" x14ac:dyDescent="0.25">
      <c r="A838" s="98">
        <v>310030000</v>
      </c>
      <c r="B838" s="35" t="s">
        <v>766</v>
      </c>
      <c r="C838" s="124"/>
      <c r="D838" s="6"/>
      <c r="E838" s="6"/>
      <c r="F838" s="6"/>
      <c r="G838" s="6"/>
      <c r="H838" s="6"/>
      <c r="I838" s="6">
        <v>1</v>
      </c>
      <c r="J838" s="6"/>
      <c r="K838" s="6"/>
      <c r="L838" s="6">
        <v>1</v>
      </c>
      <c r="M838" s="6"/>
      <c r="N838" s="6">
        <v>1</v>
      </c>
      <c r="O838" s="6"/>
      <c r="P838" s="6"/>
      <c r="Q838" s="6">
        <v>1</v>
      </c>
      <c r="R838" s="6"/>
      <c r="S838" s="6"/>
      <c r="T838" s="6"/>
      <c r="U838" s="6"/>
      <c r="V838" s="6"/>
      <c r="W838" s="6"/>
      <c r="X838" s="5">
        <v>296</v>
      </c>
      <c r="Y838" s="31"/>
      <c r="Z838" s="109">
        <v>0.41</v>
      </c>
      <c r="AA838" s="110">
        <v>2</v>
      </c>
      <c r="AB838" s="31"/>
      <c r="AC838" s="31">
        <v>4.93333333333333</v>
      </c>
      <c r="AD838" s="31">
        <v>4.93333333333333</v>
      </c>
      <c r="AE838" s="31"/>
    </row>
    <row r="839" spans="1:31" x14ac:dyDescent="0.25">
      <c r="A839" s="98">
        <v>310040000</v>
      </c>
      <c r="B839" s="35" t="s">
        <v>767</v>
      </c>
      <c r="C839" s="124"/>
      <c r="D839" s="6"/>
      <c r="E839" s="6"/>
      <c r="F839" s="6"/>
      <c r="G839" s="6"/>
      <c r="H839" s="6"/>
      <c r="I839" s="6">
        <v>8</v>
      </c>
      <c r="J839" s="6">
        <v>2</v>
      </c>
      <c r="K839" s="6"/>
      <c r="L839" s="6">
        <v>6</v>
      </c>
      <c r="M839" s="6"/>
      <c r="N839" s="6">
        <v>5</v>
      </c>
      <c r="O839" s="6">
        <v>2</v>
      </c>
      <c r="P839" s="6"/>
      <c r="Q839" s="6">
        <v>3</v>
      </c>
      <c r="R839" s="6"/>
      <c r="S839" s="6">
        <v>3</v>
      </c>
      <c r="T839" s="6"/>
      <c r="U839" s="6"/>
      <c r="V839" s="6">
        <v>3</v>
      </c>
      <c r="W839" s="6"/>
      <c r="X839" s="5">
        <v>280</v>
      </c>
      <c r="Y839" s="31"/>
      <c r="Z839" s="109">
        <v>0.41</v>
      </c>
      <c r="AA839" s="110">
        <v>2</v>
      </c>
      <c r="AB839" s="31"/>
      <c r="AC839" s="31">
        <v>31.8266666666667</v>
      </c>
      <c r="AD839" s="31">
        <v>17.8266666666667</v>
      </c>
      <c r="AE839" s="31">
        <v>14</v>
      </c>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x14ac:dyDescent="0.25">
      <c r="A843" s="98">
        <v>311000000</v>
      </c>
      <c r="B843" s="35" t="s">
        <v>771</v>
      </c>
      <c r="C843" s="124"/>
      <c r="D843" s="6">
        <v>3</v>
      </c>
      <c r="E843" s="6">
        <v>2</v>
      </c>
      <c r="F843" s="6"/>
      <c r="G843" s="6">
        <v>1</v>
      </c>
      <c r="H843" s="6"/>
      <c r="I843" s="6">
        <v>3</v>
      </c>
      <c r="J843" s="6">
        <v>2</v>
      </c>
      <c r="K843" s="6"/>
      <c r="L843" s="6">
        <v>1</v>
      </c>
      <c r="M843" s="6"/>
      <c r="N843" s="6">
        <v>5</v>
      </c>
      <c r="O843" s="6">
        <v>4</v>
      </c>
      <c r="P843" s="6"/>
      <c r="Q843" s="6">
        <v>1</v>
      </c>
      <c r="R843" s="6"/>
      <c r="S843" s="6">
        <v>1</v>
      </c>
      <c r="T843" s="6"/>
      <c r="U843" s="6"/>
      <c r="V843" s="6">
        <v>1</v>
      </c>
      <c r="W843" s="6"/>
      <c r="X843" s="5">
        <v>362</v>
      </c>
      <c r="Y843" s="31"/>
      <c r="Z843" s="109">
        <v>0.41</v>
      </c>
      <c r="AA843" s="110">
        <v>2</v>
      </c>
      <c r="AB843" s="31">
        <v>10.9806666666667</v>
      </c>
      <c r="AC843" s="31">
        <v>10.9806666666667</v>
      </c>
      <c r="AD843" s="31">
        <v>15.928000000000001</v>
      </c>
      <c r="AE843" s="31">
        <v>6.0333333333333297</v>
      </c>
    </row>
    <row r="844" spans="1:31" x14ac:dyDescent="0.25">
      <c r="A844" s="98">
        <v>311010000</v>
      </c>
      <c r="B844" s="35" t="s">
        <v>772</v>
      </c>
      <c r="C844" s="124"/>
      <c r="D844" s="6"/>
      <c r="E844" s="6"/>
      <c r="F844" s="6"/>
      <c r="G844" s="6"/>
      <c r="H844" s="6"/>
      <c r="I844" s="6">
        <v>1</v>
      </c>
      <c r="J844" s="6"/>
      <c r="K844" s="6"/>
      <c r="L844" s="6">
        <v>1</v>
      </c>
      <c r="M844" s="6"/>
      <c r="N844" s="6">
        <v>1</v>
      </c>
      <c r="O844" s="6"/>
      <c r="P844" s="6"/>
      <c r="Q844" s="6">
        <v>1</v>
      </c>
      <c r="R844" s="6"/>
      <c r="S844" s="6"/>
      <c r="T844" s="6"/>
      <c r="U844" s="6"/>
      <c r="V844" s="6"/>
      <c r="W844" s="6"/>
      <c r="X844" s="5">
        <v>359</v>
      </c>
      <c r="Y844" s="31"/>
      <c r="Z844" s="109">
        <v>0.41</v>
      </c>
      <c r="AA844" s="110">
        <v>2</v>
      </c>
      <c r="AB844" s="31"/>
      <c r="AC844" s="31">
        <v>5.9833333333333298</v>
      </c>
      <c r="AD844" s="31">
        <v>5.9833333333333298</v>
      </c>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x14ac:dyDescent="0.25">
      <c r="A847" s="98">
        <v>311020000</v>
      </c>
      <c r="B847" s="35" t="s">
        <v>775</v>
      </c>
      <c r="C847" s="124"/>
      <c r="D847" s="6">
        <v>1</v>
      </c>
      <c r="E847" s="6"/>
      <c r="F847" s="6"/>
      <c r="G847" s="6">
        <v>1</v>
      </c>
      <c r="H847" s="6"/>
      <c r="I847" s="6">
        <v>4</v>
      </c>
      <c r="J847" s="6">
        <v>1</v>
      </c>
      <c r="K847" s="6"/>
      <c r="L847" s="6">
        <v>3</v>
      </c>
      <c r="M847" s="6"/>
      <c r="N847" s="6">
        <v>5</v>
      </c>
      <c r="O847" s="6">
        <v>1</v>
      </c>
      <c r="P847" s="6"/>
      <c r="Q847" s="6">
        <v>4</v>
      </c>
      <c r="R847" s="6"/>
      <c r="S847" s="6"/>
      <c r="T847" s="6"/>
      <c r="U847" s="6"/>
      <c r="V847" s="6"/>
      <c r="W847" s="6"/>
      <c r="X847" s="5">
        <v>239</v>
      </c>
      <c r="Y847" s="31"/>
      <c r="Z847" s="109">
        <v>0.41</v>
      </c>
      <c r="AA847" s="110">
        <v>2</v>
      </c>
      <c r="AB847" s="31">
        <v>3.9833333333333298</v>
      </c>
      <c r="AC847" s="31">
        <v>13.583166666666701</v>
      </c>
      <c r="AD847" s="31">
        <v>17.566500000000001</v>
      </c>
      <c r="AE847" s="31"/>
    </row>
    <row r="848" spans="1:31" ht="25.5" x14ac:dyDescent="0.25">
      <c r="A848" s="98">
        <v>311030000</v>
      </c>
      <c r="B848" s="35" t="s">
        <v>776</v>
      </c>
      <c r="C848" s="124"/>
      <c r="D848" s="6"/>
      <c r="E848" s="6"/>
      <c r="F848" s="6"/>
      <c r="G848" s="6"/>
      <c r="H848" s="6"/>
      <c r="I848" s="6">
        <v>2</v>
      </c>
      <c r="J848" s="6"/>
      <c r="K848" s="6"/>
      <c r="L848" s="6">
        <v>2</v>
      </c>
      <c r="M848" s="6"/>
      <c r="N848" s="6">
        <v>1</v>
      </c>
      <c r="O848" s="6"/>
      <c r="P848" s="6"/>
      <c r="Q848" s="6">
        <v>1</v>
      </c>
      <c r="R848" s="6"/>
      <c r="S848" s="6">
        <v>1</v>
      </c>
      <c r="T848" s="6"/>
      <c r="U848" s="6"/>
      <c r="V848" s="6">
        <v>1</v>
      </c>
      <c r="W848" s="6"/>
      <c r="X848" s="5">
        <v>345</v>
      </c>
      <c r="Y848" s="31"/>
      <c r="Z848" s="109">
        <v>0.41</v>
      </c>
      <c r="AA848" s="110">
        <v>2</v>
      </c>
      <c r="AB848" s="31"/>
      <c r="AC848" s="31">
        <v>11.5</v>
      </c>
      <c r="AD848" s="31">
        <v>5.75</v>
      </c>
      <c r="AE848" s="31">
        <v>5.75</v>
      </c>
    </row>
    <row r="849" spans="1:32" x14ac:dyDescent="0.25">
      <c r="A849" s="98">
        <v>312000000</v>
      </c>
      <c r="B849" s="35" t="s">
        <v>777</v>
      </c>
      <c r="C849" s="124"/>
      <c r="D849" s="6">
        <v>1</v>
      </c>
      <c r="E849" s="6"/>
      <c r="F849" s="6"/>
      <c r="G849" s="6">
        <v>1</v>
      </c>
      <c r="H849" s="6"/>
      <c r="I849" s="6"/>
      <c r="J849" s="6"/>
      <c r="K849" s="6"/>
      <c r="L849" s="6"/>
      <c r="M849" s="6"/>
      <c r="N849" s="6">
        <v>1</v>
      </c>
      <c r="O849" s="6"/>
      <c r="P849" s="6"/>
      <c r="Q849" s="6">
        <v>1</v>
      </c>
      <c r="R849" s="6"/>
      <c r="S849" s="6"/>
      <c r="T849" s="6"/>
      <c r="U849" s="6"/>
      <c r="V849" s="6"/>
      <c r="W849" s="6"/>
      <c r="X849" s="5">
        <v>315</v>
      </c>
      <c r="Y849" s="31"/>
      <c r="Z849" s="109">
        <v>0.41</v>
      </c>
      <c r="AA849" s="110">
        <v>2</v>
      </c>
      <c r="AB849" s="31">
        <v>5.25</v>
      </c>
      <c r="AC849" s="31"/>
      <c r="AD849" s="31">
        <v>5.25</v>
      </c>
      <c r="AE849" s="31"/>
    </row>
    <row r="850" spans="1:32" hidden="1" x14ac:dyDescent="0.2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hidden="1" x14ac:dyDescent="0.2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6</v>
      </c>
      <c r="E853" s="37">
        <f>SUM(E854:E886)</f>
        <v>0</v>
      </c>
      <c r="F853" s="37">
        <f>SUM(F854:F886)</f>
        <v>0</v>
      </c>
      <c r="G853" s="37">
        <f>SUM(G854:G886)</f>
        <v>6</v>
      </c>
      <c r="H853" s="37">
        <f>SUM(H854:H886)</f>
        <v>0</v>
      </c>
      <c r="I853" s="37">
        <f>SUM(J853:M853)</f>
        <v>57</v>
      </c>
      <c r="J853" s="37">
        <f>SUM(J854:J886)</f>
        <v>8</v>
      </c>
      <c r="K853" s="37">
        <f>SUM(K854:K886)</f>
        <v>0</v>
      </c>
      <c r="L853" s="37">
        <f>SUM(L854:L886)</f>
        <v>49</v>
      </c>
      <c r="M853" s="37">
        <f>SUM(M854:M886)</f>
        <v>0</v>
      </c>
      <c r="N853" s="37">
        <f>SUM(O853:R853)</f>
        <v>56</v>
      </c>
      <c r="O853" s="37">
        <f>SUM(O854:O886)</f>
        <v>8</v>
      </c>
      <c r="P853" s="37">
        <f>SUM(P854:P886)</f>
        <v>0</v>
      </c>
      <c r="Q853" s="37">
        <f>SUM(Q854:Q886)</f>
        <v>48</v>
      </c>
      <c r="R853" s="37">
        <f>SUM(R854:R886)</f>
        <v>0</v>
      </c>
      <c r="S853" s="37">
        <f>SUM(T853:W853)</f>
        <v>7</v>
      </c>
      <c r="T853" s="37">
        <f>SUM(T854:T886)</f>
        <v>0</v>
      </c>
      <c r="U853" s="37">
        <f>SUM(U854:U886)</f>
        <v>0</v>
      </c>
      <c r="V853" s="37">
        <f>SUM(V854:V886)</f>
        <v>7</v>
      </c>
      <c r="W853" s="37">
        <f>SUM(W854:W886)</f>
        <v>0</v>
      </c>
      <c r="X853" s="38" t="s">
        <v>1937</v>
      </c>
      <c r="Y853" s="39"/>
      <c r="Z853" s="107" t="s">
        <v>1937</v>
      </c>
      <c r="AA853" s="108" t="s">
        <v>1937</v>
      </c>
      <c r="AB853" s="42">
        <f>SUM(AB854:AB886)</f>
        <v>18.899999999999999</v>
      </c>
      <c r="AC853" s="42">
        <f>SUM(AC854:AC886)</f>
        <v>157.26916666666662</v>
      </c>
      <c r="AD853" s="42">
        <f>SUM(AD854:AD886)</f>
        <v>154.06916666666666</v>
      </c>
      <c r="AE853" s="42">
        <f>SUM(AE854:AE886)</f>
        <v>22.099999999999991</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x14ac:dyDescent="0.25">
      <c r="A855" s="98">
        <v>331010000</v>
      </c>
      <c r="B855" s="35" t="s">
        <v>781</v>
      </c>
      <c r="C855" s="124"/>
      <c r="D855" s="6"/>
      <c r="E855" s="6"/>
      <c r="F855" s="6"/>
      <c r="G855" s="6"/>
      <c r="H855" s="6"/>
      <c r="I855" s="6">
        <v>1</v>
      </c>
      <c r="J855" s="6"/>
      <c r="K855" s="6"/>
      <c r="L855" s="6">
        <v>1</v>
      </c>
      <c r="M855" s="6"/>
      <c r="N855" s="6">
        <v>1</v>
      </c>
      <c r="O855" s="6"/>
      <c r="P855" s="6"/>
      <c r="Q855" s="6">
        <v>1</v>
      </c>
      <c r="R855" s="6"/>
      <c r="S855" s="6"/>
      <c r="T855" s="6"/>
      <c r="U855" s="6"/>
      <c r="V855" s="6"/>
      <c r="W855" s="6"/>
      <c r="X855" s="5">
        <v>233</v>
      </c>
      <c r="Y855" s="31"/>
      <c r="Z855" s="109">
        <v>0.41</v>
      </c>
      <c r="AA855" s="110">
        <v>2</v>
      </c>
      <c r="AB855" s="31"/>
      <c r="AC855" s="31">
        <v>3.8833333333333302</v>
      </c>
      <c r="AD855" s="31">
        <v>3.8833333333333302</v>
      </c>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x14ac:dyDescent="0.25">
      <c r="A857" s="99">
        <v>331010200</v>
      </c>
      <c r="B857" s="49" t="s">
        <v>783</v>
      </c>
      <c r="C857" s="124"/>
      <c r="D857" s="47"/>
      <c r="E857" s="47"/>
      <c r="F857" s="47"/>
      <c r="G857" s="47"/>
      <c r="H857" s="47"/>
      <c r="I857" s="47">
        <v>4</v>
      </c>
      <c r="J857" s="47">
        <v>2</v>
      </c>
      <c r="K857" s="47"/>
      <c r="L857" s="47">
        <v>2</v>
      </c>
      <c r="M857" s="47"/>
      <c r="N857" s="47">
        <v>3</v>
      </c>
      <c r="O857" s="47">
        <v>2</v>
      </c>
      <c r="P857" s="47"/>
      <c r="Q857" s="47">
        <v>1</v>
      </c>
      <c r="R857" s="47"/>
      <c r="S857" s="47">
        <v>1</v>
      </c>
      <c r="T857" s="47"/>
      <c r="U857" s="47"/>
      <c r="V857" s="47">
        <v>1</v>
      </c>
      <c r="W857" s="47"/>
      <c r="X857" s="46">
        <v>215</v>
      </c>
      <c r="Y857" s="50"/>
      <c r="Z857" s="111">
        <v>0.41</v>
      </c>
      <c r="AA857" s="112">
        <v>2</v>
      </c>
      <c r="AB857" s="50"/>
      <c r="AC857" s="50">
        <v>10.105</v>
      </c>
      <c r="AD857" s="50">
        <v>6.5216666666666701</v>
      </c>
      <c r="AE857" s="50">
        <v>3.5833333333333299</v>
      </c>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x14ac:dyDescent="0.25">
      <c r="A861" s="99">
        <v>331040000</v>
      </c>
      <c r="B861" s="49" t="s">
        <v>787</v>
      </c>
      <c r="C861" s="124"/>
      <c r="D861" s="47"/>
      <c r="E861" s="47"/>
      <c r="F861" s="47"/>
      <c r="G861" s="47"/>
      <c r="H861" s="47"/>
      <c r="I861" s="47">
        <v>1</v>
      </c>
      <c r="J861" s="47"/>
      <c r="K861" s="47"/>
      <c r="L861" s="47">
        <v>1</v>
      </c>
      <c r="M861" s="47"/>
      <c r="N861" s="47">
        <v>1</v>
      </c>
      <c r="O861" s="47"/>
      <c r="P861" s="47"/>
      <c r="Q861" s="47">
        <v>1</v>
      </c>
      <c r="R861" s="47"/>
      <c r="S861" s="47"/>
      <c r="T861" s="47"/>
      <c r="U861" s="47"/>
      <c r="V861" s="47"/>
      <c r="W861" s="47"/>
      <c r="X861" s="46">
        <v>186</v>
      </c>
      <c r="Y861" s="50"/>
      <c r="Z861" s="111">
        <v>0.41</v>
      </c>
      <c r="AA861" s="112">
        <v>2</v>
      </c>
      <c r="AB861" s="50"/>
      <c r="AC861" s="50">
        <v>3.1</v>
      </c>
      <c r="AD861" s="50">
        <v>3.1</v>
      </c>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x14ac:dyDescent="0.25">
      <c r="A863" s="99">
        <v>331050100</v>
      </c>
      <c r="B863" s="49" t="s">
        <v>789</v>
      </c>
      <c r="C863" s="124"/>
      <c r="D863" s="47"/>
      <c r="E863" s="47"/>
      <c r="F863" s="47"/>
      <c r="G863" s="47"/>
      <c r="H863" s="47"/>
      <c r="I863" s="47">
        <v>2</v>
      </c>
      <c r="J863" s="47">
        <v>1</v>
      </c>
      <c r="K863" s="47"/>
      <c r="L863" s="47">
        <v>1</v>
      </c>
      <c r="M863" s="47"/>
      <c r="N863" s="47">
        <v>1</v>
      </c>
      <c r="O863" s="47">
        <v>1</v>
      </c>
      <c r="P863" s="47"/>
      <c r="Q863" s="47"/>
      <c r="R863" s="47"/>
      <c r="S863" s="47">
        <v>1</v>
      </c>
      <c r="T863" s="47"/>
      <c r="U863" s="47"/>
      <c r="V863" s="47">
        <v>1</v>
      </c>
      <c r="W863" s="47"/>
      <c r="X863" s="46">
        <v>245</v>
      </c>
      <c r="Y863" s="50"/>
      <c r="Z863" s="111">
        <v>0.41</v>
      </c>
      <c r="AA863" s="112">
        <v>2</v>
      </c>
      <c r="AB863" s="50"/>
      <c r="AC863" s="50">
        <v>5.7575000000000003</v>
      </c>
      <c r="AD863" s="50">
        <v>1.6741666666666699</v>
      </c>
      <c r="AE863" s="50">
        <v>4.0833333333333304</v>
      </c>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x14ac:dyDescent="0.25">
      <c r="A866" s="99">
        <v>331060100</v>
      </c>
      <c r="B866" s="49" t="s">
        <v>792</v>
      </c>
      <c r="C866" s="124"/>
      <c r="D866" s="47"/>
      <c r="E866" s="47"/>
      <c r="F866" s="47"/>
      <c r="G866" s="47"/>
      <c r="H866" s="47"/>
      <c r="I866" s="47">
        <v>18</v>
      </c>
      <c r="J866" s="47">
        <v>1</v>
      </c>
      <c r="K866" s="47"/>
      <c r="L866" s="47">
        <v>17</v>
      </c>
      <c r="M866" s="47"/>
      <c r="N866" s="47">
        <v>14</v>
      </c>
      <c r="O866" s="47">
        <v>1</v>
      </c>
      <c r="P866" s="47"/>
      <c r="Q866" s="47">
        <v>13</v>
      </c>
      <c r="R866" s="47"/>
      <c r="S866" s="47">
        <v>4</v>
      </c>
      <c r="T866" s="47"/>
      <c r="U866" s="47"/>
      <c r="V866" s="47">
        <v>4</v>
      </c>
      <c r="W866" s="47"/>
      <c r="X866" s="46">
        <v>168</v>
      </c>
      <c r="Y866" s="50"/>
      <c r="Z866" s="111">
        <v>0.41</v>
      </c>
      <c r="AA866" s="112">
        <v>2</v>
      </c>
      <c r="AB866" s="50"/>
      <c r="AC866" s="50">
        <v>48.747999999999998</v>
      </c>
      <c r="AD866" s="50">
        <v>37.548000000000002</v>
      </c>
      <c r="AE866" s="50">
        <v>11.2</v>
      </c>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x14ac:dyDescent="0.25">
      <c r="A868" s="99">
        <v>331060200</v>
      </c>
      <c r="B868" s="49" t="s">
        <v>794</v>
      </c>
      <c r="C868" s="124"/>
      <c r="D868" s="47"/>
      <c r="E868" s="47"/>
      <c r="F868" s="47"/>
      <c r="G868" s="47"/>
      <c r="H868" s="47"/>
      <c r="I868" s="47">
        <v>1</v>
      </c>
      <c r="J868" s="47"/>
      <c r="K868" s="47"/>
      <c r="L868" s="47">
        <v>1</v>
      </c>
      <c r="M868" s="47"/>
      <c r="N868" s="47">
        <v>1</v>
      </c>
      <c r="O868" s="47"/>
      <c r="P868" s="47"/>
      <c r="Q868" s="47">
        <v>1</v>
      </c>
      <c r="R868" s="47"/>
      <c r="S868" s="47"/>
      <c r="T868" s="47"/>
      <c r="U868" s="47"/>
      <c r="V868" s="47"/>
      <c r="W868" s="47"/>
      <c r="X868" s="46">
        <v>165</v>
      </c>
      <c r="Y868" s="50"/>
      <c r="Z868" s="111">
        <v>0.41</v>
      </c>
      <c r="AA868" s="112">
        <v>2</v>
      </c>
      <c r="AB868" s="50"/>
      <c r="AC868" s="50">
        <v>2.75</v>
      </c>
      <c r="AD868" s="50">
        <v>2.75</v>
      </c>
      <c r="AE868" s="50"/>
      <c r="AF868" s="51"/>
    </row>
    <row r="869" spans="1:32" s="48" customFormat="1" x14ac:dyDescent="0.25">
      <c r="A869" s="99">
        <v>331060201</v>
      </c>
      <c r="B869" s="49" t="s">
        <v>793</v>
      </c>
      <c r="C869" s="124"/>
      <c r="D869" s="47"/>
      <c r="E869" s="47"/>
      <c r="F869" s="47"/>
      <c r="G869" s="47"/>
      <c r="H869" s="47"/>
      <c r="I869" s="47">
        <v>3</v>
      </c>
      <c r="J869" s="47"/>
      <c r="K869" s="47"/>
      <c r="L869" s="47">
        <v>3</v>
      </c>
      <c r="M869" s="47"/>
      <c r="N869" s="47">
        <v>3</v>
      </c>
      <c r="O869" s="47"/>
      <c r="P869" s="47"/>
      <c r="Q869" s="47">
        <v>3</v>
      </c>
      <c r="R869" s="47"/>
      <c r="S869" s="47"/>
      <c r="T869" s="47"/>
      <c r="U869" s="47"/>
      <c r="V869" s="47"/>
      <c r="W869" s="47"/>
      <c r="X869" s="46">
        <v>144</v>
      </c>
      <c r="Y869" s="50"/>
      <c r="Z869" s="111">
        <v>0.41</v>
      </c>
      <c r="AA869" s="112">
        <v>2</v>
      </c>
      <c r="AB869" s="50"/>
      <c r="AC869" s="50">
        <v>7.2</v>
      </c>
      <c r="AD869" s="50">
        <v>7.2</v>
      </c>
      <c r="AE869" s="50"/>
      <c r="AF869" s="51"/>
    </row>
    <row r="870" spans="1:32" s="48" customFormat="1" x14ac:dyDescent="0.25">
      <c r="A870" s="99">
        <v>331060300</v>
      </c>
      <c r="B870" s="49" t="s">
        <v>795</v>
      </c>
      <c r="C870" s="124"/>
      <c r="D870" s="47">
        <v>6</v>
      </c>
      <c r="E870" s="47"/>
      <c r="F870" s="47"/>
      <c r="G870" s="47">
        <v>6</v>
      </c>
      <c r="H870" s="47"/>
      <c r="I870" s="47">
        <v>19</v>
      </c>
      <c r="J870" s="47">
        <v>2</v>
      </c>
      <c r="K870" s="47"/>
      <c r="L870" s="47">
        <v>17</v>
      </c>
      <c r="M870" s="47"/>
      <c r="N870" s="47">
        <v>25</v>
      </c>
      <c r="O870" s="47">
        <v>2</v>
      </c>
      <c r="P870" s="47"/>
      <c r="Q870" s="47">
        <v>23</v>
      </c>
      <c r="R870" s="47"/>
      <c r="S870" s="47"/>
      <c r="T870" s="47"/>
      <c r="U870" s="47"/>
      <c r="V870" s="47"/>
      <c r="W870" s="47"/>
      <c r="X870" s="46">
        <v>189</v>
      </c>
      <c r="Y870" s="50"/>
      <c r="Z870" s="111">
        <v>0.41</v>
      </c>
      <c r="AA870" s="112">
        <v>2</v>
      </c>
      <c r="AB870" s="50">
        <v>18.899999999999999</v>
      </c>
      <c r="AC870" s="50">
        <v>56.133000000000003</v>
      </c>
      <c r="AD870" s="50">
        <v>75.033000000000001</v>
      </c>
      <c r="AE870" s="50"/>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x14ac:dyDescent="0.25">
      <c r="A878" s="99">
        <v>331400000</v>
      </c>
      <c r="B878" s="49" t="s">
        <v>802</v>
      </c>
      <c r="C878" s="124"/>
      <c r="D878" s="47"/>
      <c r="E878" s="47"/>
      <c r="F878" s="47"/>
      <c r="G878" s="47"/>
      <c r="H878" s="47"/>
      <c r="I878" s="47">
        <v>3</v>
      </c>
      <c r="J878" s="47"/>
      <c r="K878" s="47"/>
      <c r="L878" s="47">
        <v>3</v>
      </c>
      <c r="M878" s="47"/>
      <c r="N878" s="47">
        <v>2</v>
      </c>
      <c r="O878" s="47"/>
      <c r="P878" s="47"/>
      <c r="Q878" s="47">
        <v>2</v>
      </c>
      <c r="R878" s="47"/>
      <c r="S878" s="47">
        <v>1</v>
      </c>
      <c r="T878" s="47"/>
      <c r="U878" s="47"/>
      <c r="V878" s="47">
        <v>1</v>
      </c>
      <c r="W878" s="47"/>
      <c r="X878" s="46">
        <v>194</v>
      </c>
      <c r="Y878" s="50"/>
      <c r="Z878" s="111">
        <v>0.41</v>
      </c>
      <c r="AA878" s="112">
        <v>2</v>
      </c>
      <c r="AB878" s="50"/>
      <c r="AC878" s="50">
        <v>9.6999999999999993</v>
      </c>
      <c r="AD878" s="50">
        <v>6.4666666666666703</v>
      </c>
      <c r="AE878" s="50">
        <v>3.2333333333333298</v>
      </c>
      <c r="AF878" s="51"/>
    </row>
    <row r="879" spans="1:32" s="48" customFormat="1" x14ac:dyDescent="0.25">
      <c r="A879" s="99">
        <v>331410000</v>
      </c>
      <c r="B879" s="49" t="s">
        <v>803</v>
      </c>
      <c r="C879" s="124"/>
      <c r="D879" s="47"/>
      <c r="E879" s="47"/>
      <c r="F879" s="47"/>
      <c r="G879" s="47"/>
      <c r="H879" s="47"/>
      <c r="I879" s="47">
        <v>3</v>
      </c>
      <c r="J879" s="47"/>
      <c r="K879" s="47"/>
      <c r="L879" s="47">
        <v>3</v>
      </c>
      <c r="M879" s="47"/>
      <c r="N879" s="47">
        <v>3</v>
      </c>
      <c r="O879" s="47"/>
      <c r="P879" s="47"/>
      <c r="Q879" s="47">
        <v>3</v>
      </c>
      <c r="R879" s="47"/>
      <c r="S879" s="47"/>
      <c r="T879" s="47"/>
      <c r="U879" s="47"/>
      <c r="V879" s="47"/>
      <c r="W879" s="47"/>
      <c r="X879" s="46">
        <v>144</v>
      </c>
      <c r="Y879" s="50"/>
      <c r="Z879" s="111">
        <v>0.41</v>
      </c>
      <c r="AA879" s="112">
        <v>2</v>
      </c>
      <c r="AB879" s="50"/>
      <c r="AC879" s="50">
        <v>7.2</v>
      </c>
      <c r="AD879" s="50">
        <v>7.2</v>
      </c>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x14ac:dyDescent="0.25">
      <c r="A883" s="99">
        <v>331500000</v>
      </c>
      <c r="B883" s="49" t="s">
        <v>807</v>
      </c>
      <c r="C883" s="124"/>
      <c r="D883" s="47"/>
      <c r="E883" s="47"/>
      <c r="F883" s="47"/>
      <c r="G883" s="47"/>
      <c r="H883" s="47"/>
      <c r="I883" s="47">
        <v>2</v>
      </c>
      <c r="J883" s="47">
        <v>2</v>
      </c>
      <c r="K883" s="47"/>
      <c r="L883" s="47"/>
      <c r="M883" s="47"/>
      <c r="N883" s="47">
        <v>2</v>
      </c>
      <c r="O883" s="47">
        <v>2</v>
      </c>
      <c r="P883" s="47"/>
      <c r="Q883" s="47"/>
      <c r="R883" s="47"/>
      <c r="S883" s="47"/>
      <c r="T883" s="47"/>
      <c r="U883" s="47"/>
      <c r="V883" s="47"/>
      <c r="W883" s="47"/>
      <c r="X883" s="46">
        <v>197</v>
      </c>
      <c r="Y883" s="50"/>
      <c r="Z883" s="111">
        <v>0.41</v>
      </c>
      <c r="AA883" s="112">
        <v>2</v>
      </c>
      <c r="AB883" s="50"/>
      <c r="AC883" s="50">
        <v>2.6923333333333299</v>
      </c>
      <c r="AD883" s="50">
        <v>2.6923333333333299</v>
      </c>
      <c r="AE883" s="50"/>
      <c r="AF883" s="51"/>
    </row>
    <row r="884" spans="1:32" s="48" customFormat="1" hidden="1" x14ac:dyDescent="0.2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v>2</v>
      </c>
      <c r="E887" s="37"/>
      <c r="F887" s="37"/>
      <c r="G887" s="37">
        <v>2</v>
      </c>
      <c r="H887" s="37"/>
      <c r="I887" s="37">
        <v>3</v>
      </c>
      <c r="J887" s="37"/>
      <c r="K887" s="37"/>
      <c r="L887" s="37">
        <v>3</v>
      </c>
      <c r="M887" s="37"/>
      <c r="N887" s="37">
        <v>3</v>
      </c>
      <c r="O887" s="37"/>
      <c r="P887" s="37"/>
      <c r="Q887" s="37">
        <v>3</v>
      </c>
      <c r="R887" s="37"/>
      <c r="S887" s="37">
        <v>2</v>
      </c>
      <c r="T887" s="37"/>
      <c r="U887" s="37"/>
      <c r="V887" s="37">
        <v>2</v>
      </c>
      <c r="W887" s="37"/>
      <c r="X887" s="40">
        <v>98</v>
      </c>
      <c r="Y887" s="42"/>
      <c r="Z887" s="113">
        <v>0.41</v>
      </c>
      <c r="AA887" s="114">
        <v>2</v>
      </c>
      <c r="AB887" s="42">
        <v>3.2666666666666702</v>
      </c>
      <c r="AC887" s="42">
        <v>4.9000000000000004</v>
      </c>
      <c r="AD887" s="42">
        <v>4.9000000000000004</v>
      </c>
      <c r="AE887" s="42">
        <v>3.2666666666666702</v>
      </c>
    </row>
    <row r="888" spans="1:32" x14ac:dyDescent="0.25">
      <c r="A888" s="101">
        <v>351000000</v>
      </c>
      <c r="B888" s="41" t="s">
        <v>809</v>
      </c>
      <c r="C888" s="123"/>
      <c r="D888" s="37">
        <v>2</v>
      </c>
      <c r="E888" s="37"/>
      <c r="F888" s="37"/>
      <c r="G888" s="37">
        <v>2</v>
      </c>
      <c r="H888" s="37"/>
      <c r="I888" s="37">
        <v>2</v>
      </c>
      <c r="J888" s="37"/>
      <c r="K888" s="37"/>
      <c r="L888" s="37">
        <v>2</v>
      </c>
      <c r="M888" s="37"/>
      <c r="N888" s="37">
        <v>3</v>
      </c>
      <c r="O888" s="37"/>
      <c r="P888" s="37"/>
      <c r="Q888" s="37">
        <v>3</v>
      </c>
      <c r="R888" s="37"/>
      <c r="S888" s="37">
        <v>1</v>
      </c>
      <c r="T888" s="37"/>
      <c r="U888" s="37"/>
      <c r="V888" s="37">
        <v>1</v>
      </c>
      <c r="W888" s="37"/>
      <c r="X888" s="40">
        <v>231</v>
      </c>
      <c r="Y888" s="42"/>
      <c r="Z888" s="113">
        <v>0.41</v>
      </c>
      <c r="AA888" s="114">
        <v>2</v>
      </c>
      <c r="AB888" s="42">
        <v>7.7</v>
      </c>
      <c r="AC888" s="42">
        <v>7.7</v>
      </c>
      <c r="AD888" s="42">
        <v>11.55</v>
      </c>
      <c r="AE888" s="42">
        <v>3.85</v>
      </c>
    </row>
    <row r="889" spans="1:32" ht="25.5" x14ac:dyDescent="0.2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2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25">
      <c r="A891" s="101">
        <v>600020000</v>
      </c>
      <c r="B891" s="41" t="s">
        <v>682</v>
      </c>
      <c r="C891" s="123"/>
      <c r="D891" s="37"/>
      <c r="E891" s="37"/>
      <c r="F891" s="37"/>
      <c r="G891" s="37"/>
      <c r="H891" s="37"/>
      <c r="I891" s="37">
        <v>3</v>
      </c>
      <c r="J891" s="37"/>
      <c r="K891" s="37"/>
      <c r="L891" s="37">
        <v>3</v>
      </c>
      <c r="M891" s="37"/>
      <c r="N891" s="37">
        <v>3</v>
      </c>
      <c r="O891" s="37"/>
      <c r="P891" s="37"/>
      <c r="Q891" s="37">
        <v>3</v>
      </c>
      <c r="R891" s="37"/>
      <c r="S891" s="37"/>
      <c r="T891" s="37"/>
      <c r="U891" s="37"/>
      <c r="V891" s="37"/>
      <c r="W891" s="37"/>
      <c r="X891" s="40">
        <v>60</v>
      </c>
      <c r="Y891" s="42"/>
      <c r="Z891" s="113">
        <v>0.41</v>
      </c>
      <c r="AA891" s="114">
        <v>2</v>
      </c>
      <c r="AB891" s="42"/>
      <c r="AC891" s="42">
        <v>3</v>
      </c>
      <c r="AD891" s="42">
        <v>3</v>
      </c>
      <c r="AE891" s="42"/>
    </row>
    <row r="892" spans="1:32" x14ac:dyDescent="0.25">
      <c r="A892" s="101">
        <v>351000000</v>
      </c>
      <c r="B892" s="41" t="s">
        <v>811</v>
      </c>
      <c r="C892" s="123"/>
      <c r="D892" s="37">
        <v>1</v>
      </c>
      <c r="E892" s="37"/>
      <c r="F892" s="37"/>
      <c r="G892" s="37">
        <v>1</v>
      </c>
      <c r="H892" s="37"/>
      <c r="I892" s="37">
        <v>1</v>
      </c>
      <c r="J892" s="37"/>
      <c r="K892" s="37"/>
      <c r="L892" s="37">
        <v>1</v>
      </c>
      <c r="M892" s="37"/>
      <c r="N892" s="37">
        <v>2</v>
      </c>
      <c r="O892" s="37"/>
      <c r="P892" s="37"/>
      <c r="Q892" s="37">
        <v>2</v>
      </c>
      <c r="R892" s="37"/>
      <c r="S892" s="37"/>
      <c r="T892" s="37"/>
      <c r="U892" s="37"/>
      <c r="V892" s="37"/>
      <c r="W892" s="37"/>
      <c r="X892" s="40">
        <v>231</v>
      </c>
      <c r="Y892" s="42"/>
      <c r="Z892" s="113">
        <v>0.41</v>
      </c>
      <c r="AA892" s="114">
        <v>2</v>
      </c>
      <c r="AB892" s="42">
        <v>3.85</v>
      </c>
      <c r="AC892" s="42">
        <v>3.85</v>
      </c>
      <c r="AD892" s="42">
        <v>7.7</v>
      </c>
      <c r="AE892" s="42"/>
    </row>
    <row r="893" spans="1:32" ht="25.5" x14ac:dyDescent="0.25">
      <c r="A893" s="101">
        <v>600110000</v>
      </c>
      <c r="B893" s="41" t="s">
        <v>812</v>
      </c>
      <c r="C893" s="123"/>
      <c r="D893" s="37">
        <v>3</v>
      </c>
      <c r="E893" s="37"/>
      <c r="F893" s="37"/>
      <c r="G893" s="37">
        <v>3</v>
      </c>
      <c r="H893" s="37"/>
      <c r="I893" s="37">
        <v>25</v>
      </c>
      <c r="J893" s="37"/>
      <c r="K893" s="37"/>
      <c r="L893" s="37">
        <v>25</v>
      </c>
      <c r="M893" s="37"/>
      <c r="N893" s="37">
        <v>27</v>
      </c>
      <c r="O893" s="37"/>
      <c r="P893" s="37"/>
      <c r="Q893" s="37">
        <v>27</v>
      </c>
      <c r="R893" s="37"/>
      <c r="S893" s="37">
        <v>1</v>
      </c>
      <c r="T893" s="37"/>
      <c r="U893" s="37"/>
      <c r="V893" s="37">
        <v>1</v>
      </c>
      <c r="W893" s="37"/>
      <c r="X893" s="40">
        <v>156</v>
      </c>
      <c r="Y893" s="42"/>
      <c r="Z893" s="113">
        <v>0.41</v>
      </c>
      <c r="AA893" s="114">
        <v>2</v>
      </c>
      <c r="AB893" s="42">
        <v>7.8</v>
      </c>
      <c r="AC893" s="42">
        <v>65</v>
      </c>
      <c r="AD893" s="42">
        <v>70.2</v>
      </c>
      <c r="AE893" s="42">
        <v>2.6</v>
      </c>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v>2</v>
      </c>
      <c r="J895" s="37"/>
      <c r="K895" s="37"/>
      <c r="L895" s="37">
        <v>2</v>
      </c>
      <c r="M895" s="37"/>
      <c r="N895" s="37">
        <v>2</v>
      </c>
      <c r="O895" s="37"/>
      <c r="P895" s="37"/>
      <c r="Q895" s="37">
        <v>2</v>
      </c>
      <c r="R895" s="37"/>
      <c r="S895" s="37"/>
      <c r="T895" s="37"/>
      <c r="U895" s="37"/>
      <c r="V895" s="37"/>
      <c r="W895" s="37"/>
      <c r="X895" s="40">
        <v>91</v>
      </c>
      <c r="Y895" s="42"/>
      <c r="Z895" s="113">
        <v>0.41</v>
      </c>
      <c r="AA895" s="114">
        <v>2</v>
      </c>
      <c r="AB895" s="42"/>
      <c r="AC895" s="42">
        <v>3.0333333333333301</v>
      </c>
      <c r="AD895" s="42">
        <v>3.0333333333333301</v>
      </c>
      <c r="AE895" s="42"/>
    </row>
    <row r="896" spans="1:32" x14ac:dyDescent="0.25">
      <c r="A896" s="101">
        <v>600030000</v>
      </c>
      <c r="B896" s="41" t="s">
        <v>2244</v>
      </c>
      <c r="C896" s="123"/>
      <c r="D896" s="37">
        <v>13</v>
      </c>
      <c r="E896" s="37"/>
      <c r="F896" s="37"/>
      <c r="G896" s="37">
        <v>13</v>
      </c>
      <c r="H896" s="37"/>
      <c r="I896" s="37">
        <v>12</v>
      </c>
      <c r="J896" s="37"/>
      <c r="K896" s="37"/>
      <c r="L896" s="37">
        <v>12</v>
      </c>
      <c r="M896" s="37"/>
      <c r="N896" s="37">
        <v>12</v>
      </c>
      <c r="O896" s="37"/>
      <c r="P896" s="37"/>
      <c r="Q896" s="37">
        <v>12</v>
      </c>
      <c r="R896" s="37"/>
      <c r="S896" s="37">
        <v>13</v>
      </c>
      <c r="T896" s="37"/>
      <c r="U896" s="37"/>
      <c r="V896" s="37">
        <v>13</v>
      </c>
      <c r="W896" s="37"/>
      <c r="X896" s="40">
        <v>60</v>
      </c>
      <c r="Y896" s="42"/>
      <c r="Z896" s="113">
        <v>0.41</v>
      </c>
      <c r="AA896" s="114">
        <v>2</v>
      </c>
      <c r="AB896" s="42">
        <v>13</v>
      </c>
      <c r="AC896" s="42">
        <v>12</v>
      </c>
      <c r="AD896" s="42">
        <v>12</v>
      </c>
      <c r="AE896" s="42">
        <v>13</v>
      </c>
    </row>
    <row r="897" spans="1:32" x14ac:dyDescent="0.25">
      <c r="A897" s="101">
        <v>600040000</v>
      </c>
      <c r="B897" s="41" t="s">
        <v>2245</v>
      </c>
      <c r="C897" s="123"/>
      <c r="D897" s="37">
        <v>1</v>
      </c>
      <c r="E897" s="37"/>
      <c r="F897" s="37"/>
      <c r="G897" s="37">
        <v>1</v>
      </c>
      <c r="H897" s="37"/>
      <c r="I897" s="37"/>
      <c r="J897" s="37"/>
      <c r="K897" s="37"/>
      <c r="L897" s="37"/>
      <c r="M897" s="37"/>
      <c r="N897" s="37"/>
      <c r="O897" s="37"/>
      <c r="P897" s="37"/>
      <c r="Q897" s="37"/>
      <c r="R897" s="37"/>
      <c r="S897" s="37">
        <v>1</v>
      </c>
      <c r="T897" s="37"/>
      <c r="U897" s="37"/>
      <c r="V897" s="37">
        <v>1</v>
      </c>
      <c r="W897" s="37"/>
      <c r="X897" s="40">
        <v>78</v>
      </c>
      <c r="Y897" s="42"/>
      <c r="Z897" s="113">
        <v>0.41</v>
      </c>
      <c r="AA897" s="114">
        <v>2</v>
      </c>
      <c r="AB897" s="42">
        <v>1.3</v>
      </c>
      <c r="AC897" s="42"/>
      <c r="AD897" s="42"/>
      <c r="AE897" s="42">
        <v>1.3</v>
      </c>
    </row>
    <row r="898" spans="1:32" x14ac:dyDescent="0.25">
      <c r="A898" s="101">
        <v>600050000</v>
      </c>
      <c r="B898" s="41" t="s">
        <v>2246</v>
      </c>
      <c r="C898" s="123"/>
      <c r="D898" s="37">
        <v>1</v>
      </c>
      <c r="E898" s="37"/>
      <c r="F898" s="37"/>
      <c r="G898" s="37">
        <v>1</v>
      </c>
      <c r="H898" s="37"/>
      <c r="I898" s="37">
        <v>6</v>
      </c>
      <c r="J898" s="37"/>
      <c r="K898" s="37"/>
      <c r="L898" s="37">
        <v>6</v>
      </c>
      <c r="M898" s="37"/>
      <c r="N898" s="37">
        <v>6</v>
      </c>
      <c r="O898" s="37"/>
      <c r="P898" s="37"/>
      <c r="Q898" s="37">
        <v>6</v>
      </c>
      <c r="R898" s="37"/>
      <c r="S898" s="37">
        <v>1</v>
      </c>
      <c r="T898" s="37"/>
      <c r="U898" s="37"/>
      <c r="V898" s="37">
        <v>1</v>
      </c>
      <c r="W898" s="37"/>
      <c r="X898" s="40">
        <v>87</v>
      </c>
      <c r="Y898" s="42"/>
      <c r="Z898" s="113">
        <v>0.41</v>
      </c>
      <c r="AA898" s="114">
        <v>2</v>
      </c>
      <c r="AB898" s="42">
        <v>1.45</v>
      </c>
      <c r="AC898" s="42">
        <v>8.6999999999999993</v>
      </c>
      <c r="AD898" s="42">
        <v>8.6999999999999993</v>
      </c>
      <c r="AE898" s="42">
        <v>1.45</v>
      </c>
    </row>
    <row r="899" spans="1:32" x14ac:dyDescent="0.25">
      <c r="A899" s="198" t="s">
        <v>6</v>
      </c>
      <c r="B899" s="199"/>
      <c r="C899" s="126"/>
      <c r="D899" s="7">
        <f>SUM(E899:H899)</f>
        <v>121</v>
      </c>
      <c r="E899" s="7">
        <f>SUM(E748,E758,E853,E887:E898)</f>
        <v>21</v>
      </c>
      <c r="F899" s="7">
        <f>SUM(F748,F758,F853,F887:F898)</f>
        <v>0</v>
      </c>
      <c r="G899" s="7">
        <f>SUM(G748,G758,G853,G887:G898)</f>
        <v>100</v>
      </c>
      <c r="H899" s="7">
        <f>SUM(H748,H758,H853,H887:H898)</f>
        <v>0</v>
      </c>
      <c r="I899" s="7">
        <f>SUM(J899:M899)</f>
        <v>615</v>
      </c>
      <c r="J899" s="7">
        <f>SUM(J748,J758,J853,J887:J898)</f>
        <v>187</v>
      </c>
      <c r="K899" s="7">
        <f>SUM(K748,K758,K853,K887:K898)</f>
        <v>0</v>
      </c>
      <c r="L899" s="7">
        <f>SUM(L748,L758,L853,L887:L898)</f>
        <v>428</v>
      </c>
      <c r="M899" s="7">
        <f>SUM(M748,M758,M853,M887:M898)</f>
        <v>0</v>
      </c>
      <c r="N899" s="7">
        <f>SUM(O899:R899)</f>
        <v>639</v>
      </c>
      <c r="O899" s="7">
        <f>SUM(O748,O758,O853,O887:O898)</f>
        <v>208</v>
      </c>
      <c r="P899" s="7">
        <f>SUM(P748,P758,P853,P887:P898)</f>
        <v>0</v>
      </c>
      <c r="Q899" s="7">
        <f>SUM(Q748,Q758,Q853,Q887:Q898)</f>
        <v>431</v>
      </c>
      <c r="R899" s="7">
        <f>SUM(R748,R758,R853,R887:R898)</f>
        <v>0</v>
      </c>
      <c r="S899" s="7">
        <f>SUM(T899:W899)</f>
        <v>97</v>
      </c>
      <c r="T899" s="7">
        <f>SUM(T748,T758,T853,T887:T898)</f>
        <v>0</v>
      </c>
      <c r="U899" s="7">
        <f>SUM(U748,U758,U853,U887:U898)</f>
        <v>0</v>
      </c>
      <c r="V899" s="7">
        <f>SUM(V748,V758,V853,V887:V898)</f>
        <v>97</v>
      </c>
      <c r="W899" s="7">
        <f>SUM(W748,W758,W853,W887:W898)</f>
        <v>0</v>
      </c>
      <c r="X899" s="28" t="s">
        <v>1937</v>
      </c>
      <c r="Y899" s="32"/>
      <c r="Z899" s="115" t="s">
        <v>1937</v>
      </c>
      <c r="AA899" s="116" t="s">
        <v>1937</v>
      </c>
      <c r="AB899" s="148">
        <f>SUM(AB748,AB758,AB853,AB887:AB898)</f>
        <v>431.22800000000007</v>
      </c>
      <c r="AC899" s="148">
        <f>SUM(AC748,AC758,AC853,AC887:AC898)</f>
        <v>2109.8833333333314</v>
      </c>
      <c r="AD899" s="148">
        <f>SUM(AD748,AD758,AD853,AD887:AD898)</f>
        <v>2186.3113333333308</v>
      </c>
      <c r="AE899" s="148">
        <f>SUM(AE748,AE758,AE853,AE887:AE898)</f>
        <v>354.8</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31</v>
      </c>
      <c r="E901" s="37">
        <f>SUM(E902:E1449)</f>
        <v>0</v>
      </c>
      <c r="F901" s="37">
        <f>SUM(F902:F1449)</f>
        <v>0</v>
      </c>
      <c r="G901" s="37">
        <f>SUM(G902:G1449)</f>
        <v>31</v>
      </c>
      <c r="H901" s="37">
        <f>SUM(H902:H1449)</f>
        <v>0</v>
      </c>
      <c r="I901" s="37">
        <f>SUM(J901:M901)</f>
        <v>596</v>
      </c>
      <c r="J901" s="37">
        <f>SUM(J902:J1449)</f>
        <v>22</v>
      </c>
      <c r="K901" s="37">
        <f>SUM(K902:K1449)</f>
        <v>0</v>
      </c>
      <c r="L901" s="37">
        <f>SUM(L902:L1449)</f>
        <v>574</v>
      </c>
      <c r="M901" s="37">
        <f>SUM(M902:M1449)</f>
        <v>0</v>
      </c>
      <c r="N901" s="37">
        <f>SUM(O901:R901)</f>
        <v>604</v>
      </c>
      <c r="O901" s="37">
        <f>SUM(O902:O1449)</f>
        <v>22</v>
      </c>
      <c r="P901" s="37">
        <f>SUM(P902:P1449)</f>
        <v>0</v>
      </c>
      <c r="Q901" s="37">
        <f>SUM(Q902:Q1449)</f>
        <v>582</v>
      </c>
      <c r="R901" s="37">
        <f>SUM(R902:R1449)</f>
        <v>0</v>
      </c>
      <c r="S901" s="37">
        <f>SUM(T901:W901)</f>
        <v>23</v>
      </c>
      <c r="T901" s="37">
        <f>SUM(T902:T1449)</f>
        <v>0</v>
      </c>
      <c r="U901" s="37">
        <f>SUM(U902:U1449)</f>
        <v>0</v>
      </c>
      <c r="V901" s="37">
        <f>SUM(V902:V1449)</f>
        <v>23</v>
      </c>
      <c r="W901" s="37">
        <f>SUM(W902:W1449)</f>
        <v>0</v>
      </c>
      <c r="X901" s="38" t="s">
        <v>1937</v>
      </c>
      <c r="Y901" s="39"/>
      <c r="Z901" s="107" t="s">
        <v>1937</v>
      </c>
      <c r="AA901" s="108" t="s">
        <v>1937</v>
      </c>
      <c r="AB901" s="42">
        <f>SUM(AB902:AB1449)</f>
        <v>74.716666666666697</v>
      </c>
      <c r="AC901" s="42">
        <f>SUM(AC902:AC1449)</f>
        <v>1280.2679999999998</v>
      </c>
      <c r="AD901" s="42">
        <f>SUM(AD902:AD1449)</f>
        <v>1300.6179999999997</v>
      </c>
      <c r="AE901" s="42">
        <f>SUM(AE902:AE1449)</f>
        <v>54.366666666666639</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c r="E910" s="6"/>
      <c r="F910" s="6"/>
      <c r="G910" s="6"/>
      <c r="H910" s="6"/>
      <c r="I910" s="6">
        <v>1</v>
      </c>
      <c r="J910" s="6"/>
      <c r="K910" s="6"/>
      <c r="L910" s="6">
        <v>1</v>
      </c>
      <c r="M910" s="6"/>
      <c r="N910" s="6"/>
      <c r="O910" s="6"/>
      <c r="P910" s="6"/>
      <c r="Q910" s="6"/>
      <c r="R910" s="6"/>
      <c r="S910" s="6">
        <v>1</v>
      </c>
      <c r="T910" s="6"/>
      <c r="U910" s="6"/>
      <c r="V910" s="6">
        <v>1</v>
      </c>
      <c r="W910" s="6"/>
      <c r="X910" s="5">
        <v>126</v>
      </c>
      <c r="Y910" s="31"/>
      <c r="Z910" s="109">
        <v>0.41</v>
      </c>
      <c r="AA910" s="110">
        <v>2</v>
      </c>
      <c r="AB910" s="31"/>
      <c r="AC910" s="31">
        <v>2.1</v>
      </c>
      <c r="AD910" s="31"/>
      <c r="AE910" s="31">
        <v>2.1</v>
      </c>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v>2</v>
      </c>
      <c r="E918" s="47"/>
      <c r="F918" s="47"/>
      <c r="G918" s="47">
        <v>2</v>
      </c>
      <c r="H918" s="47"/>
      <c r="I918" s="47">
        <v>2</v>
      </c>
      <c r="J918" s="47"/>
      <c r="K918" s="47"/>
      <c r="L918" s="47">
        <v>2</v>
      </c>
      <c r="M918" s="47"/>
      <c r="N918" s="47">
        <v>4</v>
      </c>
      <c r="O918" s="47"/>
      <c r="P918" s="47"/>
      <c r="Q918" s="47">
        <v>4</v>
      </c>
      <c r="R918" s="47"/>
      <c r="S918" s="47"/>
      <c r="T918" s="47"/>
      <c r="U918" s="47"/>
      <c r="V918" s="47"/>
      <c r="W918" s="47"/>
      <c r="X918" s="46">
        <v>130</v>
      </c>
      <c r="Y918" s="50"/>
      <c r="Z918" s="111">
        <v>0.41</v>
      </c>
      <c r="AA918" s="112">
        <v>2</v>
      </c>
      <c r="AB918" s="50">
        <v>4.3333333333333304</v>
      </c>
      <c r="AC918" s="50">
        <v>4.3333333333333304</v>
      </c>
      <c r="AD918" s="50">
        <v>8.6666666666666696</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x14ac:dyDescent="0.25">
      <c r="A924" s="99">
        <v>501020005</v>
      </c>
      <c r="B924" s="49" t="s">
        <v>838</v>
      </c>
      <c r="C924" s="124"/>
      <c r="D924" s="47"/>
      <c r="E924" s="47"/>
      <c r="F924" s="47"/>
      <c r="G924" s="47"/>
      <c r="H924" s="47"/>
      <c r="I924" s="47">
        <v>8</v>
      </c>
      <c r="J924" s="47"/>
      <c r="K924" s="47"/>
      <c r="L924" s="47">
        <v>8</v>
      </c>
      <c r="M924" s="47"/>
      <c r="N924" s="47">
        <v>8</v>
      </c>
      <c r="O924" s="47"/>
      <c r="P924" s="47"/>
      <c r="Q924" s="47">
        <v>8</v>
      </c>
      <c r="R924" s="47"/>
      <c r="S924" s="47"/>
      <c r="T924" s="47"/>
      <c r="U924" s="47"/>
      <c r="V924" s="47"/>
      <c r="W924" s="47"/>
      <c r="X924" s="46">
        <v>120</v>
      </c>
      <c r="Y924" s="50"/>
      <c r="Z924" s="111">
        <v>0.41</v>
      </c>
      <c r="AA924" s="112">
        <v>2</v>
      </c>
      <c r="AB924" s="50"/>
      <c r="AC924" s="50">
        <v>16</v>
      </c>
      <c r="AD924" s="50">
        <v>16</v>
      </c>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x14ac:dyDescent="0.25">
      <c r="A979" s="99">
        <v>501030051</v>
      </c>
      <c r="B979" s="49" t="s">
        <v>890</v>
      </c>
      <c r="C979" s="124"/>
      <c r="D979" s="47">
        <v>3</v>
      </c>
      <c r="E979" s="47"/>
      <c r="F979" s="47"/>
      <c r="G979" s="47">
        <v>3</v>
      </c>
      <c r="H979" s="47"/>
      <c r="I979" s="47">
        <v>19</v>
      </c>
      <c r="J979" s="47"/>
      <c r="K979" s="47"/>
      <c r="L979" s="47">
        <v>19</v>
      </c>
      <c r="M979" s="47"/>
      <c r="N979" s="47">
        <v>22</v>
      </c>
      <c r="O979" s="47"/>
      <c r="P979" s="47"/>
      <c r="Q979" s="47">
        <v>22</v>
      </c>
      <c r="R979" s="47"/>
      <c r="S979" s="47"/>
      <c r="T979" s="47"/>
      <c r="U979" s="47"/>
      <c r="V979" s="47"/>
      <c r="W979" s="47"/>
      <c r="X979" s="46">
        <v>120</v>
      </c>
      <c r="Y979" s="50"/>
      <c r="Z979" s="111">
        <v>0.41</v>
      </c>
      <c r="AA979" s="112">
        <v>2</v>
      </c>
      <c r="AB979" s="50">
        <v>6</v>
      </c>
      <c r="AC979" s="50">
        <v>38</v>
      </c>
      <c r="AD979" s="50">
        <v>44</v>
      </c>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x14ac:dyDescent="0.25">
      <c r="A984" s="99">
        <v>501030056</v>
      </c>
      <c r="B984" s="49" t="s">
        <v>895</v>
      </c>
      <c r="C984" s="124"/>
      <c r="D984" s="47"/>
      <c r="E984" s="47"/>
      <c r="F984" s="47"/>
      <c r="G984" s="47"/>
      <c r="H984" s="47"/>
      <c r="I984" s="47">
        <v>4</v>
      </c>
      <c r="J984" s="47"/>
      <c r="K984" s="47"/>
      <c r="L984" s="47">
        <v>4</v>
      </c>
      <c r="M984" s="47"/>
      <c r="N984" s="47">
        <v>3</v>
      </c>
      <c r="O984" s="47"/>
      <c r="P984" s="47"/>
      <c r="Q984" s="47">
        <v>3</v>
      </c>
      <c r="R984" s="47"/>
      <c r="S984" s="47">
        <v>1</v>
      </c>
      <c r="T984" s="47"/>
      <c r="U984" s="47"/>
      <c r="V984" s="47">
        <v>1</v>
      </c>
      <c r="W984" s="47"/>
      <c r="X984" s="46">
        <v>120</v>
      </c>
      <c r="Y984" s="50"/>
      <c r="Z984" s="111">
        <v>0.41</v>
      </c>
      <c r="AA984" s="112">
        <v>2</v>
      </c>
      <c r="AB984" s="50"/>
      <c r="AC984" s="50">
        <v>8</v>
      </c>
      <c r="AD984" s="50">
        <v>6</v>
      </c>
      <c r="AE984" s="50">
        <v>2</v>
      </c>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x14ac:dyDescent="0.25">
      <c r="A994" s="99">
        <v>501030066</v>
      </c>
      <c r="B994" s="49" t="s">
        <v>904</v>
      </c>
      <c r="C994" s="124"/>
      <c r="D994" s="47"/>
      <c r="E994" s="47"/>
      <c r="F994" s="47"/>
      <c r="G994" s="47"/>
      <c r="H994" s="47"/>
      <c r="I994" s="47">
        <v>1</v>
      </c>
      <c r="J994" s="47"/>
      <c r="K994" s="47"/>
      <c r="L994" s="47">
        <v>1</v>
      </c>
      <c r="M994" s="47"/>
      <c r="N994" s="47">
        <v>1</v>
      </c>
      <c r="O994" s="47"/>
      <c r="P994" s="47"/>
      <c r="Q994" s="47">
        <v>1</v>
      </c>
      <c r="R994" s="47"/>
      <c r="S994" s="47"/>
      <c r="T994" s="47"/>
      <c r="U994" s="47"/>
      <c r="V994" s="47"/>
      <c r="W994" s="47"/>
      <c r="X994" s="46">
        <v>120</v>
      </c>
      <c r="Y994" s="50"/>
      <c r="Z994" s="111">
        <v>0.41</v>
      </c>
      <c r="AA994" s="112">
        <v>2</v>
      </c>
      <c r="AB994" s="50"/>
      <c r="AC994" s="50">
        <v>2</v>
      </c>
      <c r="AD994" s="50">
        <v>2</v>
      </c>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x14ac:dyDescent="0.2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x14ac:dyDescent="0.25">
      <c r="A1048" s="98">
        <v>501060019</v>
      </c>
      <c r="B1048" s="35" t="s">
        <v>954</v>
      </c>
      <c r="C1048" s="124"/>
      <c r="D1048" s="6"/>
      <c r="E1048" s="6"/>
      <c r="F1048" s="6"/>
      <c r="G1048" s="6"/>
      <c r="H1048" s="6"/>
      <c r="I1048" s="6">
        <v>2</v>
      </c>
      <c r="J1048" s="6"/>
      <c r="K1048" s="6"/>
      <c r="L1048" s="6">
        <v>2</v>
      </c>
      <c r="M1048" s="6"/>
      <c r="N1048" s="6">
        <v>2</v>
      </c>
      <c r="O1048" s="6"/>
      <c r="P1048" s="6"/>
      <c r="Q1048" s="6">
        <v>2</v>
      </c>
      <c r="R1048" s="6"/>
      <c r="S1048" s="6"/>
      <c r="T1048" s="6"/>
      <c r="U1048" s="6"/>
      <c r="V1048" s="6"/>
      <c r="W1048" s="6"/>
      <c r="X1048" s="5">
        <v>151</v>
      </c>
      <c r="Y1048" s="31"/>
      <c r="Z1048" s="109">
        <v>0.41</v>
      </c>
      <c r="AA1048" s="110">
        <v>2</v>
      </c>
      <c r="AB1048" s="31"/>
      <c r="AC1048" s="31">
        <v>5.0333333333333297</v>
      </c>
      <c r="AD1048" s="31">
        <v>5.0333333333333297</v>
      </c>
      <c r="AE1048" s="31"/>
    </row>
    <row r="1049" spans="1:31" x14ac:dyDescent="0.25">
      <c r="A1049" s="98">
        <v>501060020</v>
      </c>
      <c r="B1049" s="35" t="s">
        <v>955</v>
      </c>
      <c r="C1049" s="124"/>
      <c r="D1049" s="6"/>
      <c r="E1049" s="6"/>
      <c r="F1049" s="6"/>
      <c r="G1049" s="6"/>
      <c r="H1049" s="6"/>
      <c r="I1049" s="6">
        <v>2</v>
      </c>
      <c r="J1049" s="6"/>
      <c r="K1049" s="6"/>
      <c r="L1049" s="6">
        <v>2</v>
      </c>
      <c r="M1049" s="6"/>
      <c r="N1049" s="6">
        <v>2</v>
      </c>
      <c r="O1049" s="6"/>
      <c r="P1049" s="6"/>
      <c r="Q1049" s="6">
        <v>2</v>
      </c>
      <c r="R1049" s="6"/>
      <c r="S1049" s="6"/>
      <c r="T1049" s="6"/>
      <c r="U1049" s="6"/>
      <c r="V1049" s="6"/>
      <c r="W1049" s="6"/>
      <c r="X1049" s="5">
        <v>151</v>
      </c>
      <c r="Y1049" s="31"/>
      <c r="Z1049" s="109">
        <v>0.41</v>
      </c>
      <c r="AA1049" s="110">
        <v>2</v>
      </c>
      <c r="AB1049" s="31"/>
      <c r="AC1049" s="31">
        <v>5.0333333333333297</v>
      </c>
      <c r="AD1049" s="31">
        <v>5.0333333333333297</v>
      </c>
      <c r="AE1049" s="31"/>
    </row>
    <row r="1050" spans="1:31" x14ac:dyDescent="0.25">
      <c r="A1050" s="98">
        <v>501060021</v>
      </c>
      <c r="B1050" s="35" t="s">
        <v>956</v>
      </c>
      <c r="C1050" s="124"/>
      <c r="D1050" s="6">
        <v>1</v>
      </c>
      <c r="E1050" s="6"/>
      <c r="F1050" s="6"/>
      <c r="G1050" s="6">
        <v>1</v>
      </c>
      <c r="H1050" s="6"/>
      <c r="I1050" s="6">
        <v>1</v>
      </c>
      <c r="J1050" s="6"/>
      <c r="K1050" s="6"/>
      <c r="L1050" s="6">
        <v>1</v>
      </c>
      <c r="M1050" s="6"/>
      <c r="N1050" s="6">
        <v>2</v>
      </c>
      <c r="O1050" s="6"/>
      <c r="P1050" s="6"/>
      <c r="Q1050" s="6">
        <v>2</v>
      </c>
      <c r="R1050" s="6"/>
      <c r="S1050" s="6"/>
      <c r="T1050" s="6"/>
      <c r="U1050" s="6"/>
      <c r="V1050" s="6"/>
      <c r="W1050" s="6"/>
      <c r="X1050" s="5">
        <v>151</v>
      </c>
      <c r="Y1050" s="31"/>
      <c r="Z1050" s="109">
        <v>0.41</v>
      </c>
      <c r="AA1050" s="110">
        <v>2</v>
      </c>
      <c r="AB1050" s="31">
        <v>2.5166666666666702</v>
      </c>
      <c r="AC1050" s="31">
        <v>2.5166666666666702</v>
      </c>
      <c r="AD1050" s="31">
        <v>5.0333333333333297</v>
      </c>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x14ac:dyDescent="0.25">
      <c r="A1053" s="98">
        <v>501060024</v>
      </c>
      <c r="B1053" s="35" t="s">
        <v>959</v>
      </c>
      <c r="C1053" s="124"/>
      <c r="D1053" s="6">
        <v>1</v>
      </c>
      <c r="E1053" s="6"/>
      <c r="F1053" s="6"/>
      <c r="G1053" s="6">
        <v>1</v>
      </c>
      <c r="H1053" s="6"/>
      <c r="I1053" s="6">
        <v>46</v>
      </c>
      <c r="J1053" s="6"/>
      <c r="K1053" s="6"/>
      <c r="L1053" s="6">
        <v>46</v>
      </c>
      <c r="M1053" s="6"/>
      <c r="N1053" s="6">
        <v>46</v>
      </c>
      <c r="O1053" s="6"/>
      <c r="P1053" s="6"/>
      <c r="Q1053" s="6">
        <v>46</v>
      </c>
      <c r="R1053" s="6"/>
      <c r="S1053" s="6">
        <v>1</v>
      </c>
      <c r="T1053" s="6"/>
      <c r="U1053" s="6"/>
      <c r="V1053" s="6">
        <v>1</v>
      </c>
      <c r="W1053" s="6"/>
      <c r="X1053" s="5">
        <v>151</v>
      </c>
      <c r="Y1053" s="31"/>
      <c r="Z1053" s="109">
        <v>0.41</v>
      </c>
      <c r="AA1053" s="110">
        <v>2</v>
      </c>
      <c r="AB1053" s="31">
        <v>2.5166666666666702</v>
      </c>
      <c r="AC1053" s="31">
        <v>115.76666666666701</v>
      </c>
      <c r="AD1053" s="31">
        <v>115.76666666666701</v>
      </c>
      <c r="AE1053" s="31">
        <v>2.5166666666666702</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c r="E1056" s="6"/>
      <c r="F1056" s="6"/>
      <c r="G1056" s="6"/>
      <c r="H1056" s="6"/>
      <c r="I1056" s="6">
        <v>11</v>
      </c>
      <c r="J1056" s="6">
        <v>1</v>
      </c>
      <c r="K1056" s="6"/>
      <c r="L1056" s="6">
        <v>10</v>
      </c>
      <c r="M1056" s="6"/>
      <c r="N1056" s="6">
        <v>10</v>
      </c>
      <c r="O1056" s="6">
        <v>1</v>
      </c>
      <c r="P1056" s="6"/>
      <c r="Q1056" s="6">
        <v>9</v>
      </c>
      <c r="R1056" s="6"/>
      <c r="S1056" s="6">
        <v>1</v>
      </c>
      <c r="T1056" s="6"/>
      <c r="U1056" s="6"/>
      <c r="V1056" s="6">
        <v>1</v>
      </c>
      <c r="W1056" s="6"/>
      <c r="X1056" s="5">
        <v>151</v>
      </c>
      <c r="Y1056" s="31"/>
      <c r="Z1056" s="109">
        <v>0.41</v>
      </c>
      <c r="AA1056" s="110">
        <v>2</v>
      </c>
      <c r="AB1056" s="31"/>
      <c r="AC1056" s="31">
        <v>26.198499999999999</v>
      </c>
      <c r="AD1056" s="31">
        <v>23.681833333333302</v>
      </c>
      <c r="AE1056" s="31">
        <v>2.5166666666666702</v>
      </c>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v>19</v>
      </c>
      <c r="E1063" s="6"/>
      <c r="F1063" s="6"/>
      <c r="G1063" s="6">
        <v>19</v>
      </c>
      <c r="H1063" s="6"/>
      <c r="I1063" s="6">
        <v>160</v>
      </c>
      <c r="J1063" s="6">
        <v>7</v>
      </c>
      <c r="K1063" s="6"/>
      <c r="L1063" s="6">
        <v>153</v>
      </c>
      <c r="M1063" s="6"/>
      <c r="N1063" s="6">
        <v>165</v>
      </c>
      <c r="O1063" s="6">
        <v>7</v>
      </c>
      <c r="P1063" s="6"/>
      <c r="Q1063" s="6">
        <v>158</v>
      </c>
      <c r="R1063" s="6"/>
      <c r="S1063" s="6">
        <v>14</v>
      </c>
      <c r="T1063" s="6"/>
      <c r="U1063" s="6"/>
      <c r="V1063" s="6">
        <v>14</v>
      </c>
      <c r="W1063" s="6"/>
      <c r="X1063" s="5">
        <v>151</v>
      </c>
      <c r="Y1063" s="31"/>
      <c r="Z1063" s="109">
        <v>0.41</v>
      </c>
      <c r="AA1063" s="110">
        <v>2</v>
      </c>
      <c r="AB1063" s="31">
        <v>47.816666666666698</v>
      </c>
      <c r="AC1063" s="31">
        <v>392.27283333333298</v>
      </c>
      <c r="AD1063" s="31">
        <v>404.85616666666601</v>
      </c>
      <c r="AE1063" s="31">
        <v>35.233333333333299</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2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25">
      <c r="A1102" s="99">
        <v>501080002</v>
      </c>
      <c r="B1102" s="49" t="s">
        <v>1005</v>
      </c>
      <c r="C1102" s="124"/>
      <c r="D1102" s="47"/>
      <c r="E1102" s="47"/>
      <c r="F1102" s="47"/>
      <c r="G1102" s="47"/>
      <c r="H1102" s="47"/>
      <c r="I1102" s="47">
        <v>5</v>
      </c>
      <c r="J1102" s="47"/>
      <c r="K1102" s="47"/>
      <c r="L1102" s="47">
        <v>5</v>
      </c>
      <c r="M1102" s="47"/>
      <c r="N1102" s="47">
        <v>5</v>
      </c>
      <c r="O1102" s="47"/>
      <c r="P1102" s="47"/>
      <c r="Q1102" s="47">
        <v>5</v>
      </c>
      <c r="R1102" s="47"/>
      <c r="S1102" s="47"/>
      <c r="T1102" s="47"/>
      <c r="U1102" s="47"/>
      <c r="V1102" s="47"/>
      <c r="W1102" s="47"/>
      <c r="X1102" s="46">
        <v>120</v>
      </c>
      <c r="Y1102" s="50"/>
      <c r="Z1102" s="111">
        <v>0.41</v>
      </c>
      <c r="AA1102" s="112">
        <v>2</v>
      </c>
      <c r="AB1102" s="50"/>
      <c r="AC1102" s="50">
        <v>10</v>
      </c>
      <c r="AD1102" s="50">
        <v>10</v>
      </c>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c r="E1104" s="47"/>
      <c r="F1104" s="47"/>
      <c r="G1104" s="47"/>
      <c r="H1104" s="47"/>
      <c r="I1104" s="47">
        <v>9</v>
      </c>
      <c r="J1104" s="47"/>
      <c r="K1104" s="47"/>
      <c r="L1104" s="47">
        <v>9</v>
      </c>
      <c r="M1104" s="47"/>
      <c r="N1104" s="47">
        <v>9</v>
      </c>
      <c r="O1104" s="47"/>
      <c r="P1104" s="47"/>
      <c r="Q1104" s="47">
        <v>9</v>
      </c>
      <c r="R1104" s="47"/>
      <c r="S1104" s="47"/>
      <c r="T1104" s="47"/>
      <c r="U1104" s="47"/>
      <c r="V1104" s="47"/>
      <c r="W1104" s="47"/>
      <c r="X1104" s="46">
        <v>120</v>
      </c>
      <c r="Y1104" s="50"/>
      <c r="Z1104" s="111">
        <v>0.41</v>
      </c>
      <c r="AA1104" s="112">
        <v>2</v>
      </c>
      <c r="AB1104" s="50"/>
      <c r="AC1104" s="50">
        <v>18</v>
      </c>
      <c r="AD1104" s="50">
        <v>18</v>
      </c>
      <c r="AE1104" s="50"/>
      <c r="AF1104" s="51"/>
    </row>
    <row r="1105" spans="1:32" s="48" customFormat="1" x14ac:dyDescent="0.25">
      <c r="A1105" s="99">
        <v>501080005</v>
      </c>
      <c r="B1105" s="49" t="s">
        <v>1008</v>
      </c>
      <c r="C1105" s="124"/>
      <c r="D1105" s="47"/>
      <c r="E1105" s="47"/>
      <c r="F1105" s="47"/>
      <c r="G1105" s="47"/>
      <c r="H1105" s="47"/>
      <c r="I1105" s="47">
        <v>1</v>
      </c>
      <c r="J1105" s="47"/>
      <c r="K1105" s="47"/>
      <c r="L1105" s="47">
        <v>1</v>
      </c>
      <c r="M1105" s="47"/>
      <c r="N1105" s="47">
        <v>1</v>
      </c>
      <c r="O1105" s="47"/>
      <c r="P1105" s="47"/>
      <c r="Q1105" s="47">
        <v>1</v>
      </c>
      <c r="R1105" s="47"/>
      <c r="S1105" s="47"/>
      <c r="T1105" s="47"/>
      <c r="U1105" s="47"/>
      <c r="V1105" s="47"/>
      <c r="W1105" s="47"/>
      <c r="X1105" s="46">
        <v>120</v>
      </c>
      <c r="Y1105" s="50"/>
      <c r="Z1105" s="111">
        <v>0.41</v>
      </c>
      <c r="AA1105" s="112">
        <v>2</v>
      </c>
      <c r="AB1105" s="50"/>
      <c r="AC1105" s="50">
        <v>2</v>
      </c>
      <c r="AD1105" s="50">
        <v>2</v>
      </c>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x14ac:dyDescent="0.25">
      <c r="A1109" s="99">
        <v>501080009</v>
      </c>
      <c r="B1109" s="49" t="s">
        <v>1012</v>
      </c>
      <c r="C1109" s="124"/>
      <c r="D1109" s="47"/>
      <c r="E1109" s="47"/>
      <c r="F1109" s="47"/>
      <c r="G1109" s="47"/>
      <c r="H1109" s="47"/>
      <c r="I1109" s="47">
        <v>1</v>
      </c>
      <c r="J1109" s="47"/>
      <c r="K1109" s="47"/>
      <c r="L1109" s="47">
        <v>1</v>
      </c>
      <c r="M1109" s="47"/>
      <c r="N1109" s="47">
        <v>1</v>
      </c>
      <c r="O1109" s="47"/>
      <c r="P1109" s="47"/>
      <c r="Q1109" s="47">
        <v>1</v>
      </c>
      <c r="R1109" s="47"/>
      <c r="S1109" s="47"/>
      <c r="T1109" s="47"/>
      <c r="U1109" s="47"/>
      <c r="V1109" s="47"/>
      <c r="W1109" s="47"/>
      <c r="X1109" s="46">
        <v>120</v>
      </c>
      <c r="Y1109" s="50"/>
      <c r="Z1109" s="111">
        <v>0.41</v>
      </c>
      <c r="AA1109" s="112">
        <v>2</v>
      </c>
      <c r="AB1109" s="50"/>
      <c r="AC1109" s="50">
        <v>2</v>
      </c>
      <c r="AD1109" s="50">
        <v>2</v>
      </c>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v>2</v>
      </c>
      <c r="E1116" s="47"/>
      <c r="F1116" s="47"/>
      <c r="G1116" s="47">
        <v>2</v>
      </c>
      <c r="H1116" s="47"/>
      <c r="I1116" s="47">
        <v>11</v>
      </c>
      <c r="J1116" s="47"/>
      <c r="K1116" s="47"/>
      <c r="L1116" s="47">
        <v>11</v>
      </c>
      <c r="M1116" s="47"/>
      <c r="N1116" s="47">
        <v>13</v>
      </c>
      <c r="O1116" s="47"/>
      <c r="P1116" s="47"/>
      <c r="Q1116" s="47">
        <v>13</v>
      </c>
      <c r="R1116" s="47"/>
      <c r="S1116" s="47"/>
      <c r="T1116" s="47"/>
      <c r="U1116" s="47"/>
      <c r="V1116" s="47"/>
      <c r="W1116" s="47"/>
      <c r="X1116" s="46">
        <v>120</v>
      </c>
      <c r="Y1116" s="50"/>
      <c r="Z1116" s="111">
        <v>0.41</v>
      </c>
      <c r="AA1116" s="112">
        <v>2</v>
      </c>
      <c r="AB1116" s="50">
        <v>4</v>
      </c>
      <c r="AC1116" s="50">
        <v>22</v>
      </c>
      <c r="AD1116" s="50">
        <v>26</v>
      </c>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x14ac:dyDescent="0.2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c r="E1131" s="47"/>
      <c r="F1131" s="47"/>
      <c r="G1131" s="47"/>
      <c r="H1131" s="47"/>
      <c r="I1131" s="47">
        <v>7</v>
      </c>
      <c r="J1131" s="47"/>
      <c r="K1131" s="47"/>
      <c r="L1131" s="47">
        <v>7</v>
      </c>
      <c r="M1131" s="47"/>
      <c r="N1131" s="47">
        <v>7</v>
      </c>
      <c r="O1131" s="47"/>
      <c r="P1131" s="47"/>
      <c r="Q1131" s="47">
        <v>7</v>
      </c>
      <c r="R1131" s="47"/>
      <c r="S1131" s="47"/>
      <c r="T1131" s="47"/>
      <c r="U1131" s="47"/>
      <c r="V1131" s="47"/>
      <c r="W1131" s="47"/>
      <c r="X1131" s="46">
        <v>120</v>
      </c>
      <c r="Y1131" s="50"/>
      <c r="Z1131" s="111">
        <v>0.41</v>
      </c>
      <c r="AA1131" s="112">
        <v>2</v>
      </c>
      <c r="AB1131" s="50"/>
      <c r="AC1131" s="50">
        <v>14</v>
      </c>
      <c r="AD1131" s="50">
        <v>14</v>
      </c>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x14ac:dyDescent="0.25">
      <c r="A1138" s="99">
        <v>501080038</v>
      </c>
      <c r="B1138" s="49" t="s">
        <v>128</v>
      </c>
      <c r="C1138" s="124"/>
      <c r="D1138" s="47"/>
      <c r="E1138" s="47"/>
      <c r="F1138" s="47"/>
      <c r="G1138" s="47"/>
      <c r="H1138" s="47"/>
      <c r="I1138" s="47">
        <v>6</v>
      </c>
      <c r="J1138" s="47"/>
      <c r="K1138" s="47"/>
      <c r="L1138" s="47">
        <v>6</v>
      </c>
      <c r="M1138" s="47"/>
      <c r="N1138" s="47">
        <v>6</v>
      </c>
      <c r="O1138" s="47"/>
      <c r="P1138" s="47"/>
      <c r="Q1138" s="47">
        <v>6</v>
      </c>
      <c r="R1138" s="47"/>
      <c r="S1138" s="47"/>
      <c r="T1138" s="47"/>
      <c r="U1138" s="47"/>
      <c r="V1138" s="47"/>
      <c r="W1138" s="47"/>
      <c r="X1138" s="46">
        <v>120</v>
      </c>
      <c r="Y1138" s="50"/>
      <c r="Z1138" s="111">
        <v>0.41</v>
      </c>
      <c r="AA1138" s="112">
        <v>2</v>
      </c>
      <c r="AB1138" s="50"/>
      <c r="AC1138" s="50">
        <v>12</v>
      </c>
      <c r="AD1138" s="50">
        <v>12</v>
      </c>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25">
      <c r="A1203" s="99">
        <v>501100003</v>
      </c>
      <c r="B1203" s="49" t="s">
        <v>1098</v>
      </c>
      <c r="C1203" s="124"/>
      <c r="D1203" s="47">
        <v>1</v>
      </c>
      <c r="E1203" s="47"/>
      <c r="F1203" s="47"/>
      <c r="G1203" s="47">
        <v>1</v>
      </c>
      <c r="H1203" s="47"/>
      <c r="I1203" s="47">
        <v>1</v>
      </c>
      <c r="J1203" s="47"/>
      <c r="K1203" s="47"/>
      <c r="L1203" s="47">
        <v>1</v>
      </c>
      <c r="M1203" s="47"/>
      <c r="N1203" s="47">
        <v>2</v>
      </c>
      <c r="O1203" s="47"/>
      <c r="P1203" s="47"/>
      <c r="Q1203" s="47">
        <v>2</v>
      </c>
      <c r="R1203" s="47"/>
      <c r="S1203" s="47"/>
      <c r="T1203" s="47"/>
      <c r="U1203" s="47"/>
      <c r="V1203" s="47"/>
      <c r="W1203" s="47"/>
      <c r="X1203" s="46">
        <v>212</v>
      </c>
      <c r="Y1203" s="50"/>
      <c r="Z1203" s="111">
        <v>0.41</v>
      </c>
      <c r="AA1203" s="112">
        <v>2</v>
      </c>
      <c r="AB1203" s="50">
        <v>3.5333333333333301</v>
      </c>
      <c r="AC1203" s="50">
        <v>3.5333333333333301</v>
      </c>
      <c r="AD1203" s="50">
        <v>7.06666666666667</v>
      </c>
      <c r="AE1203" s="50"/>
      <c r="AF1203" s="51"/>
    </row>
    <row r="1204" spans="1:32" s="48" customFormat="1" hidden="1" x14ac:dyDescent="0.2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2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x14ac:dyDescent="0.25">
      <c r="A1216" s="99">
        <v>501110006</v>
      </c>
      <c r="B1216" s="49" t="s">
        <v>406</v>
      </c>
      <c r="C1216" s="124"/>
      <c r="D1216" s="47"/>
      <c r="E1216" s="47"/>
      <c r="F1216" s="47"/>
      <c r="G1216" s="47"/>
      <c r="H1216" s="47"/>
      <c r="I1216" s="47">
        <v>1</v>
      </c>
      <c r="J1216" s="47"/>
      <c r="K1216" s="47"/>
      <c r="L1216" s="47">
        <v>1</v>
      </c>
      <c r="M1216" s="47"/>
      <c r="N1216" s="47">
        <v>1</v>
      </c>
      <c r="O1216" s="47"/>
      <c r="P1216" s="47"/>
      <c r="Q1216" s="47">
        <v>1</v>
      </c>
      <c r="R1216" s="47"/>
      <c r="S1216" s="47"/>
      <c r="T1216" s="47"/>
      <c r="U1216" s="47"/>
      <c r="V1216" s="47"/>
      <c r="W1216" s="47"/>
      <c r="X1216" s="46">
        <v>120</v>
      </c>
      <c r="Y1216" s="50"/>
      <c r="Z1216" s="111">
        <v>0.41</v>
      </c>
      <c r="AA1216" s="112">
        <v>2</v>
      </c>
      <c r="AB1216" s="50"/>
      <c r="AC1216" s="50">
        <v>2</v>
      </c>
      <c r="AD1216" s="50">
        <v>2</v>
      </c>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x14ac:dyDescent="0.25">
      <c r="A1221" s="99">
        <v>501110011</v>
      </c>
      <c r="B1221" s="49" t="s">
        <v>1109</v>
      </c>
      <c r="C1221" s="124"/>
      <c r="D1221" s="47"/>
      <c r="E1221" s="47"/>
      <c r="F1221" s="47"/>
      <c r="G1221" s="47"/>
      <c r="H1221" s="47"/>
      <c r="I1221" s="47">
        <v>1</v>
      </c>
      <c r="J1221" s="47"/>
      <c r="K1221" s="47"/>
      <c r="L1221" s="47">
        <v>1</v>
      </c>
      <c r="M1221" s="47"/>
      <c r="N1221" s="47">
        <v>1</v>
      </c>
      <c r="O1221" s="47"/>
      <c r="P1221" s="47"/>
      <c r="Q1221" s="47">
        <v>1</v>
      </c>
      <c r="R1221" s="47"/>
      <c r="S1221" s="47"/>
      <c r="T1221" s="47"/>
      <c r="U1221" s="47"/>
      <c r="V1221" s="47"/>
      <c r="W1221" s="47"/>
      <c r="X1221" s="46">
        <v>120</v>
      </c>
      <c r="Y1221" s="50"/>
      <c r="Z1221" s="111">
        <v>0.41</v>
      </c>
      <c r="AA1221" s="112">
        <v>2</v>
      </c>
      <c r="AB1221" s="50"/>
      <c r="AC1221" s="50">
        <v>2</v>
      </c>
      <c r="AD1221" s="50">
        <v>2</v>
      </c>
      <c r="AE1221" s="50"/>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c r="E1223" s="47"/>
      <c r="F1223" s="47"/>
      <c r="G1223" s="47"/>
      <c r="H1223" s="47"/>
      <c r="I1223" s="47">
        <v>40</v>
      </c>
      <c r="J1223" s="47">
        <v>8</v>
      </c>
      <c r="K1223" s="47"/>
      <c r="L1223" s="47">
        <v>32</v>
      </c>
      <c r="M1223" s="47"/>
      <c r="N1223" s="47">
        <v>40</v>
      </c>
      <c r="O1223" s="47">
        <v>8</v>
      </c>
      <c r="P1223" s="47"/>
      <c r="Q1223" s="47">
        <v>32</v>
      </c>
      <c r="R1223" s="47"/>
      <c r="S1223" s="47"/>
      <c r="T1223" s="47"/>
      <c r="U1223" s="47"/>
      <c r="V1223" s="47"/>
      <c r="W1223" s="47"/>
      <c r="X1223" s="46">
        <v>120</v>
      </c>
      <c r="Y1223" s="50"/>
      <c r="Z1223" s="111">
        <v>0.41</v>
      </c>
      <c r="AA1223" s="112">
        <v>2</v>
      </c>
      <c r="AB1223" s="50"/>
      <c r="AC1223" s="50">
        <v>70.56</v>
      </c>
      <c r="AD1223" s="50">
        <v>70.56</v>
      </c>
      <c r="AE1223" s="50"/>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c r="E1225" s="47"/>
      <c r="F1225" s="47"/>
      <c r="G1225" s="47"/>
      <c r="H1225" s="47"/>
      <c r="I1225" s="47">
        <v>137</v>
      </c>
      <c r="J1225" s="47">
        <v>2</v>
      </c>
      <c r="K1225" s="47"/>
      <c r="L1225" s="47">
        <v>135</v>
      </c>
      <c r="M1225" s="47"/>
      <c r="N1225" s="47">
        <v>137</v>
      </c>
      <c r="O1225" s="47">
        <v>2</v>
      </c>
      <c r="P1225" s="47"/>
      <c r="Q1225" s="47">
        <v>135</v>
      </c>
      <c r="R1225" s="47"/>
      <c r="S1225" s="47"/>
      <c r="T1225" s="47"/>
      <c r="U1225" s="47"/>
      <c r="V1225" s="47"/>
      <c r="W1225" s="47"/>
      <c r="X1225" s="46">
        <v>120</v>
      </c>
      <c r="Y1225" s="50"/>
      <c r="Z1225" s="111">
        <v>0.41</v>
      </c>
      <c r="AA1225" s="112">
        <v>2</v>
      </c>
      <c r="AB1225" s="50"/>
      <c r="AC1225" s="50">
        <v>271.64</v>
      </c>
      <c r="AD1225" s="50">
        <v>271.64</v>
      </c>
      <c r="AE1225" s="50"/>
      <c r="AF1225" s="51"/>
    </row>
    <row r="1226" spans="1:32" s="48" customFormat="1" x14ac:dyDescent="0.25">
      <c r="A1226" s="99">
        <v>501120004</v>
      </c>
      <c r="B1226" s="49" t="s">
        <v>1114</v>
      </c>
      <c r="C1226" s="124"/>
      <c r="D1226" s="47"/>
      <c r="E1226" s="47"/>
      <c r="F1226" s="47"/>
      <c r="G1226" s="47"/>
      <c r="H1226" s="47"/>
      <c r="I1226" s="47">
        <v>1</v>
      </c>
      <c r="J1226" s="47">
        <v>1</v>
      </c>
      <c r="K1226" s="47"/>
      <c r="L1226" s="47"/>
      <c r="M1226" s="47"/>
      <c r="N1226" s="47">
        <v>1</v>
      </c>
      <c r="O1226" s="47">
        <v>1</v>
      </c>
      <c r="P1226" s="47"/>
      <c r="Q1226" s="47"/>
      <c r="R1226" s="47"/>
      <c r="S1226" s="47"/>
      <c r="T1226" s="47"/>
      <c r="U1226" s="47"/>
      <c r="V1226" s="47"/>
      <c r="W1226" s="47"/>
      <c r="X1226" s="46">
        <v>120</v>
      </c>
      <c r="Y1226" s="50"/>
      <c r="Z1226" s="111">
        <v>0.41</v>
      </c>
      <c r="AA1226" s="112">
        <v>2</v>
      </c>
      <c r="AB1226" s="50"/>
      <c r="AC1226" s="50">
        <v>0.82</v>
      </c>
      <c r="AD1226" s="50">
        <v>0.82</v>
      </c>
      <c r="AE1226" s="50"/>
      <c r="AF1226" s="51"/>
    </row>
    <row r="1227" spans="1:32" s="48" customFormat="1" ht="38.25" x14ac:dyDescent="0.25">
      <c r="A1227" s="99">
        <v>501120005</v>
      </c>
      <c r="B1227" s="49" t="s">
        <v>1115</v>
      </c>
      <c r="C1227" s="124"/>
      <c r="D1227" s="47"/>
      <c r="E1227" s="47"/>
      <c r="F1227" s="47"/>
      <c r="G1227" s="47"/>
      <c r="H1227" s="47"/>
      <c r="I1227" s="47">
        <v>1</v>
      </c>
      <c r="J1227" s="47"/>
      <c r="K1227" s="47"/>
      <c r="L1227" s="47">
        <v>1</v>
      </c>
      <c r="M1227" s="47"/>
      <c r="N1227" s="47">
        <v>1</v>
      </c>
      <c r="O1227" s="47"/>
      <c r="P1227" s="47"/>
      <c r="Q1227" s="47">
        <v>1</v>
      </c>
      <c r="R1227" s="47"/>
      <c r="S1227" s="47"/>
      <c r="T1227" s="47"/>
      <c r="U1227" s="47"/>
      <c r="V1227" s="47"/>
      <c r="W1227" s="47"/>
      <c r="X1227" s="46">
        <v>120</v>
      </c>
      <c r="Y1227" s="50"/>
      <c r="Z1227" s="111">
        <v>0.41</v>
      </c>
      <c r="AA1227" s="112">
        <v>2</v>
      </c>
      <c r="AB1227" s="50"/>
      <c r="AC1227" s="50">
        <v>2</v>
      </c>
      <c r="AD1227" s="50">
        <v>2</v>
      </c>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x14ac:dyDescent="0.25">
      <c r="A1229" s="99">
        <v>501120007</v>
      </c>
      <c r="B1229" s="49" t="s">
        <v>1116</v>
      </c>
      <c r="C1229" s="124"/>
      <c r="D1229" s="47"/>
      <c r="E1229" s="47"/>
      <c r="F1229" s="47"/>
      <c r="G1229" s="47"/>
      <c r="H1229" s="47"/>
      <c r="I1229" s="47">
        <v>7</v>
      </c>
      <c r="J1229" s="47"/>
      <c r="K1229" s="47"/>
      <c r="L1229" s="47">
        <v>7</v>
      </c>
      <c r="M1229" s="47"/>
      <c r="N1229" s="47">
        <v>7</v>
      </c>
      <c r="O1229" s="47"/>
      <c r="P1229" s="47"/>
      <c r="Q1229" s="47">
        <v>7</v>
      </c>
      <c r="R1229" s="47"/>
      <c r="S1229" s="47"/>
      <c r="T1229" s="47"/>
      <c r="U1229" s="47"/>
      <c r="V1229" s="47"/>
      <c r="W1229" s="47"/>
      <c r="X1229" s="46">
        <v>120</v>
      </c>
      <c r="Y1229" s="50"/>
      <c r="Z1229" s="111">
        <v>0.41</v>
      </c>
      <c r="AA1229" s="112">
        <v>2</v>
      </c>
      <c r="AB1229" s="50"/>
      <c r="AC1229" s="50">
        <v>14</v>
      </c>
      <c r="AD1229" s="50">
        <v>14</v>
      </c>
      <c r="AE1229" s="50"/>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x14ac:dyDescent="0.25">
      <c r="A1234" s="99">
        <v>501120012</v>
      </c>
      <c r="B1234" s="49" t="s">
        <v>1121</v>
      </c>
      <c r="C1234" s="124"/>
      <c r="D1234" s="47"/>
      <c r="E1234" s="47"/>
      <c r="F1234" s="47"/>
      <c r="G1234" s="47"/>
      <c r="H1234" s="47"/>
      <c r="I1234" s="47">
        <v>14</v>
      </c>
      <c r="J1234" s="47"/>
      <c r="K1234" s="47"/>
      <c r="L1234" s="47">
        <v>14</v>
      </c>
      <c r="M1234" s="47"/>
      <c r="N1234" s="47">
        <v>13</v>
      </c>
      <c r="O1234" s="47"/>
      <c r="P1234" s="47"/>
      <c r="Q1234" s="47">
        <v>13</v>
      </c>
      <c r="R1234" s="47"/>
      <c r="S1234" s="47">
        <v>1</v>
      </c>
      <c r="T1234" s="47"/>
      <c r="U1234" s="47"/>
      <c r="V1234" s="47">
        <v>1</v>
      </c>
      <c r="W1234" s="47"/>
      <c r="X1234" s="46">
        <v>120</v>
      </c>
      <c r="Y1234" s="50"/>
      <c r="Z1234" s="111">
        <v>0.41</v>
      </c>
      <c r="AA1234" s="112">
        <v>2</v>
      </c>
      <c r="AB1234" s="50"/>
      <c r="AC1234" s="50">
        <v>28</v>
      </c>
      <c r="AD1234" s="50">
        <v>26</v>
      </c>
      <c r="AE1234" s="50">
        <v>2</v>
      </c>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x14ac:dyDescent="0.25">
      <c r="A1241" s="99">
        <v>501120019</v>
      </c>
      <c r="B1241" s="49" t="s">
        <v>1128</v>
      </c>
      <c r="C1241" s="124"/>
      <c r="D1241" s="47"/>
      <c r="E1241" s="47"/>
      <c r="F1241" s="47"/>
      <c r="G1241" s="47"/>
      <c r="H1241" s="47"/>
      <c r="I1241" s="47">
        <v>2</v>
      </c>
      <c r="J1241" s="47"/>
      <c r="K1241" s="47"/>
      <c r="L1241" s="47">
        <v>2</v>
      </c>
      <c r="M1241" s="47"/>
      <c r="N1241" s="47">
        <v>2</v>
      </c>
      <c r="O1241" s="47"/>
      <c r="P1241" s="47"/>
      <c r="Q1241" s="47">
        <v>2</v>
      </c>
      <c r="R1241" s="47"/>
      <c r="S1241" s="47"/>
      <c r="T1241" s="47"/>
      <c r="U1241" s="47"/>
      <c r="V1241" s="47"/>
      <c r="W1241" s="47"/>
      <c r="X1241" s="46">
        <v>120</v>
      </c>
      <c r="Y1241" s="50"/>
      <c r="Z1241" s="111">
        <v>0.41</v>
      </c>
      <c r="AA1241" s="112">
        <v>2</v>
      </c>
      <c r="AB1241" s="50"/>
      <c r="AC1241" s="50">
        <v>4</v>
      </c>
      <c r="AD1241" s="50">
        <v>4</v>
      </c>
      <c r="AE1241" s="50"/>
      <c r="AF1241" s="51"/>
    </row>
    <row r="1242" spans="1:32" s="48" customFormat="1" x14ac:dyDescent="0.25">
      <c r="A1242" s="99">
        <v>501120020</v>
      </c>
      <c r="B1242" s="49" t="s">
        <v>1129</v>
      </c>
      <c r="C1242" s="124"/>
      <c r="D1242" s="47">
        <v>2</v>
      </c>
      <c r="E1242" s="47"/>
      <c r="F1242" s="47"/>
      <c r="G1242" s="47">
        <v>2</v>
      </c>
      <c r="H1242" s="47"/>
      <c r="I1242" s="47">
        <v>7</v>
      </c>
      <c r="J1242" s="47"/>
      <c r="K1242" s="47"/>
      <c r="L1242" s="47">
        <v>7</v>
      </c>
      <c r="M1242" s="47"/>
      <c r="N1242" s="47">
        <v>9</v>
      </c>
      <c r="O1242" s="47"/>
      <c r="P1242" s="47"/>
      <c r="Q1242" s="47">
        <v>9</v>
      </c>
      <c r="R1242" s="47"/>
      <c r="S1242" s="47"/>
      <c r="T1242" s="47"/>
      <c r="U1242" s="47"/>
      <c r="V1242" s="47"/>
      <c r="W1242" s="47"/>
      <c r="X1242" s="46">
        <v>120</v>
      </c>
      <c r="Y1242" s="50"/>
      <c r="Z1242" s="111">
        <v>0.41</v>
      </c>
      <c r="AA1242" s="112">
        <v>2</v>
      </c>
      <c r="AB1242" s="50">
        <v>4</v>
      </c>
      <c r="AC1242" s="50">
        <v>14</v>
      </c>
      <c r="AD1242" s="50">
        <v>18</v>
      </c>
      <c r="AE1242" s="50"/>
      <c r="AF1242" s="51"/>
    </row>
    <row r="1243" spans="1:32" s="48" customFormat="1" x14ac:dyDescent="0.25">
      <c r="A1243" s="99">
        <v>501120021</v>
      </c>
      <c r="B1243" s="49" t="s">
        <v>1130</v>
      </c>
      <c r="C1243" s="124"/>
      <c r="D1243" s="47"/>
      <c r="E1243" s="47"/>
      <c r="F1243" s="47"/>
      <c r="G1243" s="47"/>
      <c r="H1243" s="47"/>
      <c r="I1243" s="47">
        <v>1</v>
      </c>
      <c r="J1243" s="47"/>
      <c r="K1243" s="47"/>
      <c r="L1243" s="47">
        <v>1</v>
      </c>
      <c r="M1243" s="47"/>
      <c r="N1243" s="47">
        <v>1</v>
      </c>
      <c r="O1243" s="47"/>
      <c r="P1243" s="47"/>
      <c r="Q1243" s="47">
        <v>1</v>
      </c>
      <c r="R1243" s="47"/>
      <c r="S1243" s="47"/>
      <c r="T1243" s="47"/>
      <c r="U1243" s="47"/>
      <c r="V1243" s="47"/>
      <c r="W1243" s="47"/>
      <c r="X1243" s="46">
        <v>120</v>
      </c>
      <c r="Y1243" s="50"/>
      <c r="Z1243" s="111">
        <v>0.41</v>
      </c>
      <c r="AA1243" s="112">
        <v>2</v>
      </c>
      <c r="AB1243" s="50"/>
      <c r="AC1243" s="50">
        <v>2</v>
      </c>
      <c r="AD1243" s="50">
        <v>2</v>
      </c>
      <c r="AE1243" s="50"/>
      <c r="AF1243" s="51"/>
    </row>
    <row r="1244" spans="1:32" s="48" customFormat="1" x14ac:dyDescent="0.25">
      <c r="A1244" s="99">
        <v>501120022</v>
      </c>
      <c r="B1244" s="49" t="s">
        <v>1131</v>
      </c>
      <c r="C1244" s="124"/>
      <c r="D1244" s="47"/>
      <c r="E1244" s="47"/>
      <c r="F1244" s="47"/>
      <c r="G1244" s="47"/>
      <c r="H1244" s="47"/>
      <c r="I1244" s="47">
        <v>44</v>
      </c>
      <c r="J1244" s="47">
        <v>2</v>
      </c>
      <c r="K1244" s="47"/>
      <c r="L1244" s="47">
        <v>42</v>
      </c>
      <c r="M1244" s="47"/>
      <c r="N1244" s="47">
        <v>41</v>
      </c>
      <c r="O1244" s="47">
        <v>2</v>
      </c>
      <c r="P1244" s="47"/>
      <c r="Q1244" s="47">
        <v>39</v>
      </c>
      <c r="R1244" s="47"/>
      <c r="S1244" s="47">
        <v>3</v>
      </c>
      <c r="T1244" s="47"/>
      <c r="U1244" s="47"/>
      <c r="V1244" s="47">
        <v>3</v>
      </c>
      <c r="W1244" s="47"/>
      <c r="X1244" s="46">
        <v>120</v>
      </c>
      <c r="Y1244" s="50"/>
      <c r="Z1244" s="111">
        <v>0.41</v>
      </c>
      <c r="AA1244" s="112">
        <v>2</v>
      </c>
      <c r="AB1244" s="50"/>
      <c r="AC1244" s="50">
        <v>85.64</v>
      </c>
      <c r="AD1244" s="50">
        <v>79.64</v>
      </c>
      <c r="AE1244" s="50">
        <v>6</v>
      </c>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x14ac:dyDescent="0.25">
      <c r="A1249" s="99">
        <v>501130003</v>
      </c>
      <c r="B1249" s="49" t="s">
        <v>1136</v>
      </c>
      <c r="C1249" s="124"/>
      <c r="D1249" s="47"/>
      <c r="E1249" s="47"/>
      <c r="F1249" s="47"/>
      <c r="G1249" s="47"/>
      <c r="H1249" s="47"/>
      <c r="I1249" s="47">
        <v>5</v>
      </c>
      <c r="J1249" s="47">
        <v>1</v>
      </c>
      <c r="K1249" s="47"/>
      <c r="L1249" s="47">
        <v>4</v>
      </c>
      <c r="M1249" s="47"/>
      <c r="N1249" s="47">
        <v>5</v>
      </c>
      <c r="O1249" s="47">
        <v>1</v>
      </c>
      <c r="P1249" s="47"/>
      <c r="Q1249" s="47">
        <v>4</v>
      </c>
      <c r="R1249" s="47"/>
      <c r="S1249" s="47"/>
      <c r="T1249" s="47"/>
      <c r="U1249" s="47"/>
      <c r="V1249" s="47"/>
      <c r="W1249" s="47"/>
      <c r="X1249" s="46">
        <v>120</v>
      </c>
      <c r="Y1249" s="50"/>
      <c r="Z1249" s="111">
        <v>0.41</v>
      </c>
      <c r="AA1249" s="112">
        <v>2</v>
      </c>
      <c r="AB1249" s="50"/>
      <c r="AC1249" s="50">
        <v>8.82</v>
      </c>
      <c r="AD1249" s="50">
        <v>8.82</v>
      </c>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c r="E1269" s="47"/>
      <c r="F1269" s="47"/>
      <c r="G1269" s="47"/>
      <c r="H1269" s="47"/>
      <c r="I1269" s="47">
        <v>31</v>
      </c>
      <c r="J1269" s="47"/>
      <c r="K1269" s="47"/>
      <c r="L1269" s="47">
        <v>31</v>
      </c>
      <c r="M1269" s="47"/>
      <c r="N1269" s="47">
        <v>30</v>
      </c>
      <c r="O1269" s="47"/>
      <c r="P1269" s="47"/>
      <c r="Q1269" s="47">
        <v>30</v>
      </c>
      <c r="R1269" s="47"/>
      <c r="S1269" s="47">
        <v>1</v>
      </c>
      <c r="T1269" s="47"/>
      <c r="U1269" s="47"/>
      <c r="V1269" s="47">
        <v>1</v>
      </c>
      <c r="W1269" s="47"/>
      <c r="X1269" s="46">
        <v>120</v>
      </c>
      <c r="Y1269" s="50"/>
      <c r="Z1269" s="111">
        <v>0.41</v>
      </c>
      <c r="AA1269" s="112">
        <v>2</v>
      </c>
      <c r="AB1269" s="50"/>
      <c r="AC1269" s="50">
        <v>62</v>
      </c>
      <c r="AD1269" s="50">
        <v>60</v>
      </c>
      <c r="AE1269" s="50">
        <v>2</v>
      </c>
      <c r="AF1269" s="51"/>
    </row>
    <row r="1270" spans="1:32" s="48" customFormat="1" ht="25.5" x14ac:dyDescent="0.25">
      <c r="A1270" s="99">
        <v>501130024</v>
      </c>
      <c r="B1270" s="49" t="s">
        <v>1155</v>
      </c>
      <c r="C1270" s="124"/>
      <c r="D1270" s="47"/>
      <c r="E1270" s="47"/>
      <c r="F1270" s="47"/>
      <c r="G1270" s="47"/>
      <c r="H1270" s="47"/>
      <c r="I1270" s="47">
        <v>3</v>
      </c>
      <c r="J1270" s="47"/>
      <c r="K1270" s="47"/>
      <c r="L1270" s="47">
        <v>3</v>
      </c>
      <c r="M1270" s="47"/>
      <c r="N1270" s="47">
        <v>3</v>
      </c>
      <c r="O1270" s="47"/>
      <c r="P1270" s="47"/>
      <c r="Q1270" s="47">
        <v>3</v>
      </c>
      <c r="R1270" s="47"/>
      <c r="S1270" s="47"/>
      <c r="T1270" s="47"/>
      <c r="U1270" s="47"/>
      <c r="V1270" s="47"/>
      <c r="W1270" s="47"/>
      <c r="X1270" s="46">
        <v>120</v>
      </c>
      <c r="Y1270" s="50"/>
      <c r="Z1270" s="111">
        <v>0.41</v>
      </c>
      <c r="AA1270" s="112">
        <v>2</v>
      </c>
      <c r="AB1270" s="50"/>
      <c r="AC1270" s="50">
        <v>6</v>
      </c>
      <c r="AD1270" s="50">
        <v>6</v>
      </c>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x14ac:dyDescent="0.25">
      <c r="A1321" s="99">
        <v>501130075</v>
      </c>
      <c r="B1321" s="49" t="s">
        <v>1206</v>
      </c>
      <c r="C1321" s="124"/>
      <c r="D1321" s="47"/>
      <c r="E1321" s="47"/>
      <c r="F1321" s="47"/>
      <c r="G1321" s="47"/>
      <c r="H1321" s="47"/>
      <c r="I1321" s="47">
        <v>2</v>
      </c>
      <c r="J1321" s="47"/>
      <c r="K1321" s="47"/>
      <c r="L1321" s="47">
        <v>2</v>
      </c>
      <c r="M1321" s="47"/>
      <c r="N1321" s="47">
        <v>2</v>
      </c>
      <c r="O1321" s="47"/>
      <c r="P1321" s="47"/>
      <c r="Q1321" s="47">
        <v>2</v>
      </c>
      <c r="R1321" s="47"/>
      <c r="S1321" s="47"/>
      <c r="T1321" s="47"/>
      <c r="U1321" s="47"/>
      <c r="V1321" s="47"/>
      <c r="W1321" s="47"/>
      <c r="X1321" s="46">
        <v>120</v>
      </c>
      <c r="Y1321" s="50"/>
      <c r="Z1321" s="111">
        <v>0.41</v>
      </c>
      <c r="AA1321" s="112">
        <v>2</v>
      </c>
      <c r="AB1321" s="50"/>
      <c r="AC1321" s="50">
        <v>4</v>
      </c>
      <c r="AD1321" s="50">
        <v>4</v>
      </c>
      <c r="AE1321" s="50"/>
      <c r="AF1321" s="51"/>
    </row>
    <row r="1322" spans="1:32" s="48" customFormat="1" ht="25.5" x14ac:dyDescent="0.25">
      <c r="A1322" s="99">
        <v>501130076</v>
      </c>
      <c r="B1322" s="49" t="s">
        <v>1207</v>
      </c>
      <c r="C1322" s="124"/>
      <c r="D1322" s="47"/>
      <c r="E1322" s="47"/>
      <c r="F1322" s="47"/>
      <c r="G1322" s="47"/>
      <c r="H1322" s="47"/>
      <c r="I1322" s="47">
        <v>1</v>
      </c>
      <c r="J1322" s="47"/>
      <c r="K1322" s="47"/>
      <c r="L1322" s="47">
        <v>1</v>
      </c>
      <c r="M1322" s="47"/>
      <c r="N1322" s="47">
        <v>1</v>
      </c>
      <c r="O1322" s="47"/>
      <c r="P1322" s="47"/>
      <c r="Q1322" s="47">
        <v>1</v>
      </c>
      <c r="R1322" s="47"/>
      <c r="S1322" s="47"/>
      <c r="T1322" s="47"/>
      <c r="U1322" s="47"/>
      <c r="V1322" s="47"/>
      <c r="W1322" s="47"/>
      <c r="X1322" s="46">
        <v>120</v>
      </c>
      <c r="Y1322" s="50"/>
      <c r="Z1322" s="111">
        <v>0.41</v>
      </c>
      <c r="AA1322" s="112">
        <v>2</v>
      </c>
      <c r="AB1322" s="50"/>
      <c r="AC1322" s="50">
        <v>2</v>
      </c>
      <c r="AD1322" s="50">
        <v>2</v>
      </c>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v>9</v>
      </c>
      <c r="J1450" s="37"/>
      <c r="K1450" s="37"/>
      <c r="L1450" s="37">
        <v>9</v>
      </c>
      <c r="M1450" s="37"/>
      <c r="N1450" s="37">
        <v>8</v>
      </c>
      <c r="O1450" s="37"/>
      <c r="P1450" s="37"/>
      <c r="Q1450" s="37">
        <v>8</v>
      </c>
      <c r="R1450" s="37"/>
      <c r="S1450" s="37">
        <v>1</v>
      </c>
      <c r="T1450" s="37"/>
      <c r="U1450" s="37"/>
      <c r="V1450" s="37">
        <v>1</v>
      </c>
      <c r="W1450" s="37"/>
      <c r="X1450" s="40">
        <v>130</v>
      </c>
      <c r="Y1450" s="42"/>
      <c r="Z1450" s="113">
        <v>0.41</v>
      </c>
      <c r="AA1450" s="114">
        <v>2</v>
      </c>
      <c r="AB1450" s="42"/>
      <c r="AC1450" s="42">
        <v>19.5</v>
      </c>
      <c r="AD1450" s="42">
        <v>17.3333333333333</v>
      </c>
      <c r="AE1450" s="42">
        <v>2.1666666666666701</v>
      </c>
    </row>
    <row r="1451" spans="1:32" x14ac:dyDescent="0.25">
      <c r="A1451" s="101">
        <v>600020000</v>
      </c>
      <c r="B1451" s="41" t="s">
        <v>682</v>
      </c>
      <c r="C1451" s="123"/>
      <c r="D1451" s="37"/>
      <c r="E1451" s="37"/>
      <c r="F1451" s="37"/>
      <c r="G1451" s="37"/>
      <c r="H1451" s="37"/>
      <c r="I1451" s="37">
        <v>1</v>
      </c>
      <c r="J1451" s="37"/>
      <c r="K1451" s="37"/>
      <c r="L1451" s="37">
        <v>1</v>
      </c>
      <c r="M1451" s="37"/>
      <c r="N1451" s="37">
        <v>1</v>
      </c>
      <c r="O1451" s="37"/>
      <c r="P1451" s="37"/>
      <c r="Q1451" s="37">
        <v>1</v>
      </c>
      <c r="R1451" s="37"/>
      <c r="S1451" s="37"/>
      <c r="T1451" s="37"/>
      <c r="U1451" s="37"/>
      <c r="V1451" s="37"/>
      <c r="W1451" s="37"/>
      <c r="X1451" s="40">
        <v>60</v>
      </c>
      <c r="Y1451" s="42"/>
      <c r="Z1451" s="113">
        <v>0.41</v>
      </c>
      <c r="AA1451" s="114">
        <v>2</v>
      </c>
      <c r="AB1451" s="42"/>
      <c r="AC1451" s="42">
        <v>1</v>
      </c>
      <c r="AD1451" s="42">
        <v>1</v>
      </c>
      <c r="AE1451" s="42"/>
    </row>
    <row r="1452" spans="1:32" x14ac:dyDescent="0.25">
      <c r="A1452" s="198" t="s">
        <v>6</v>
      </c>
      <c r="B1452" s="199"/>
      <c r="C1452" s="126"/>
      <c r="D1452" s="7">
        <f>SUM(E1452:H1452)</f>
        <v>31</v>
      </c>
      <c r="E1452" s="7">
        <f>SUM(E901,E1450:E1451)</f>
        <v>0</v>
      </c>
      <c r="F1452" s="7">
        <f>SUM(F901,F1450:F1451)</f>
        <v>0</v>
      </c>
      <c r="G1452" s="7">
        <f>SUM(G901,G1450:G1451)</f>
        <v>31</v>
      </c>
      <c r="H1452" s="7">
        <f>SUM(H901,H1450:H1451)</f>
        <v>0</v>
      </c>
      <c r="I1452" s="7">
        <f>SUM(J1452:M1452)</f>
        <v>606</v>
      </c>
      <c r="J1452" s="7">
        <f>SUM(J901,J1450:J1451)</f>
        <v>22</v>
      </c>
      <c r="K1452" s="7">
        <f>SUM(K901,K1450:K1451)</f>
        <v>0</v>
      </c>
      <c r="L1452" s="7">
        <f>SUM(L901,L1450:L1451)</f>
        <v>584</v>
      </c>
      <c r="M1452" s="7">
        <f>SUM(M901,M1450:M1451)</f>
        <v>0</v>
      </c>
      <c r="N1452" s="7">
        <f>SUM(O1452:R1452)</f>
        <v>613</v>
      </c>
      <c r="O1452" s="7">
        <f>SUM(O901,O1450:O1451)</f>
        <v>22</v>
      </c>
      <c r="P1452" s="7">
        <f>SUM(P901,P1450:P1451)</f>
        <v>0</v>
      </c>
      <c r="Q1452" s="7">
        <f>SUM(Q901,Q1450:Q1451)</f>
        <v>591</v>
      </c>
      <c r="R1452" s="7">
        <f>SUM(R901,R1450:R1451)</f>
        <v>0</v>
      </c>
      <c r="S1452" s="7">
        <f>SUM(T1452:W1452)</f>
        <v>24</v>
      </c>
      <c r="T1452" s="7">
        <f>SUM(T901,T1450:T1451)</f>
        <v>0</v>
      </c>
      <c r="U1452" s="7">
        <f>SUM(U901,U1450:U1451)</f>
        <v>0</v>
      </c>
      <c r="V1452" s="7">
        <f>SUM(V901,V1450:V1451)</f>
        <v>24</v>
      </c>
      <c r="W1452" s="7">
        <f>SUM(W901,W1450:W1451)</f>
        <v>0</v>
      </c>
      <c r="X1452" s="28" t="s">
        <v>1937</v>
      </c>
      <c r="Y1452" s="32"/>
      <c r="Z1452" s="115" t="s">
        <v>1937</v>
      </c>
      <c r="AA1452" s="116" t="s">
        <v>1937</v>
      </c>
      <c r="AB1452" s="7">
        <f>SUM(AB901,AB1450:AB1451)</f>
        <v>74.716666666666697</v>
      </c>
      <c r="AC1452" s="7">
        <f>SUM(AC901,AC1450:AC1451)</f>
        <v>1300.7679999999998</v>
      </c>
      <c r="AD1452" s="7">
        <f>SUM(AD901,AD1450:AD1451)</f>
        <v>1318.951333333333</v>
      </c>
      <c r="AE1452" s="7">
        <f>SUM(AE901,AE1450:AE1451)</f>
        <v>56.53333333333331</v>
      </c>
    </row>
    <row r="1453" spans="1:32" s="19" customFormat="1" x14ac:dyDescent="0.25">
      <c r="A1453" s="187" t="s">
        <v>1329</v>
      </c>
      <c r="B1453" s="188"/>
      <c r="C1453" s="3"/>
      <c r="D1453" s="4">
        <f>SUM(E1453:H1453)</f>
        <v>200</v>
      </c>
      <c r="E1453" s="4">
        <f>E546+E746+E899+E1452</f>
        <v>28</v>
      </c>
      <c r="F1453" s="4">
        <f>F546+F746+F899+F1452</f>
        <v>0</v>
      </c>
      <c r="G1453" s="4">
        <f>G546+G746+G899+G1452</f>
        <v>172</v>
      </c>
      <c r="H1453" s="4">
        <f>H546+H746+H899+H1452</f>
        <v>0</v>
      </c>
      <c r="I1453" s="4">
        <f>SUM(J1453:M1453)</f>
        <v>1468</v>
      </c>
      <c r="J1453" s="4">
        <f>J546+J746+J899+J1452</f>
        <v>236</v>
      </c>
      <c r="K1453" s="4">
        <f>K546+K746+K899+K1452</f>
        <v>0</v>
      </c>
      <c r="L1453" s="4">
        <f>L546+L746+L899+L1452</f>
        <v>1231</v>
      </c>
      <c r="M1453" s="4">
        <f>M546+M746+M899+M1452</f>
        <v>1</v>
      </c>
      <c r="N1453" s="4">
        <f>SUM(O1453:R1453)</f>
        <v>1506</v>
      </c>
      <c r="O1453" s="4">
        <f>O546+O746+O899+O1452</f>
        <v>264</v>
      </c>
      <c r="P1453" s="4">
        <f>P546+P746+P899+P1452</f>
        <v>0</v>
      </c>
      <c r="Q1453" s="4">
        <f>Q546+Q746+Q899+Q1452</f>
        <v>1242</v>
      </c>
      <c r="R1453" s="4">
        <f>R546+R746+R899+R1452</f>
        <v>0</v>
      </c>
      <c r="S1453" s="4">
        <f>SUM(T1453:W1453)</f>
        <v>162</v>
      </c>
      <c r="T1453" s="4">
        <f>T546+T746+T899+T1452</f>
        <v>0</v>
      </c>
      <c r="U1453" s="4">
        <f>U546+U746+U899+U1452</f>
        <v>0</v>
      </c>
      <c r="V1453" s="4">
        <f>V546+V746+V899+V1452</f>
        <v>161</v>
      </c>
      <c r="W1453" s="4">
        <f>W546+W746+W899+W1452</f>
        <v>1</v>
      </c>
      <c r="X1453" s="29" t="s">
        <v>1937</v>
      </c>
      <c r="Y1453" s="33"/>
      <c r="Z1453" s="117" t="s">
        <v>1937</v>
      </c>
      <c r="AA1453" s="118" t="s">
        <v>1937</v>
      </c>
      <c r="AB1453" s="30">
        <f>AB546+AB746+AB899+AB1452</f>
        <v>846.25500000000011</v>
      </c>
      <c r="AC1453" s="30">
        <f>AC546+AC746+AC899+AC1452</f>
        <v>4321.5708333333296</v>
      </c>
      <c r="AD1453" s="30">
        <f>AD546+AD746+AD899+AD1452</f>
        <v>4389.0091666666631</v>
      </c>
      <c r="AE1453" s="30">
        <f>AE546+AE746+AE899+AE1452</f>
        <v>778.81666666666661</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&amp;C&amp;L471105BA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2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&amp;C&amp;L471105BA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&amp;C&amp;L471105BA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&amp;C&amp;L471105BA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&amp;C&amp;L471105BA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&amp;C&amp;L471105BA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2271</v>
      </c>
      <c r="B6" s="13"/>
      <c r="C6" s="5"/>
      <c r="D6" s="5"/>
      <c r="E6" s="5"/>
      <c r="F6" s="5"/>
      <c r="G6" s="5"/>
      <c r="H6" s="5"/>
      <c r="I6" s="5"/>
      <c r="J6" s="5"/>
    </row>
    <row r="7" spans="1:11" hidden="1" x14ac:dyDescent="0.25">
      <c r="A7" s="6" t="s">
        <v>2272</v>
      </c>
      <c r="B7" s="13"/>
      <c r="C7" s="5"/>
      <c r="D7" s="5"/>
      <c r="E7" s="5"/>
      <c r="F7" s="5"/>
      <c r="G7" s="5"/>
      <c r="H7" s="5"/>
      <c r="I7" s="5"/>
      <c r="J7" s="5"/>
    </row>
    <row r="8" spans="1:11" hidden="1" x14ac:dyDescent="0.25">
      <c r="A8" s="6" t="s">
        <v>2273</v>
      </c>
      <c r="B8" s="13"/>
      <c r="C8" s="5"/>
      <c r="D8" s="5"/>
      <c r="E8" s="5"/>
      <c r="F8" s="5"/>
      <c r="G8" s="5"/>
      <c r="H8" s="5"/>
      <c r="I8" s="5"/>
      <c r="J8" s="5"/>
    </row>
    <row r="9" spans="1:11" hidden="1" x14ac:dyDescent="0.25">
      <c r="A9" s="6" t="s">
        <v>2274</v>
      </c>
      <c r="B9" s="13"/>
      <c r="C9" s="5"/>
      <c r="D9" s="5"/>
      <c r="E9" s="5"/>
      <c r="F9" s="5"/>
      <c r="G9" s="5"/>
      <c r="H9" s="5"/>
      <c r="I9" s="5"/>
      <c r="J9" s="5"/>
    </row>
    <row r="10" spans="1:11" hidden="1" x14ac:dyDescent="0.25">
      <c r="A10" s="6" t="s">
        <v>2275</v>
      </c>
      <c r="B10" s="13"/>
      <c r="C10" s="5"/>
      <c r="D10" s="5"/>
      <c r="E10" s="5"/>
      <c r="F10" s="5"/>
      <c r="G10" s="5"/>
      <c r="H10" s="5"/>
      <c r="I10" s="5"/>
      <c r="J10" s="5"/>
    </row>
    <row r="11" spans="1:11" hidden="1" x14ac:dyDescent="0.25">
      <c r="A11" s="6" t="s">
        <v>2276</v>
      </c>
      <c r="B11" s="13"/>
      <c r="C11" s="5"/>
      <c r="D11" s="5"/>
      <c r="E11" s="5"/>
      <c r="F11" s="5"/>
      <c r="G11" s="5"/>
      <c r="H11" s="5"/>
      <c r="I11" s="5"/>
      <c r="J11" s="5"/>
    </row>
    <row r="12" spans="1:11" hidden="1" x14ac:dyDescent="0.25">
      <c r="A12" s="6" t="s">
        <v>2277</v>
      </c>
      <c r="B12" s="13"/>
      <c r="C12" s="5"/>
      <c r="D12" s="5"/>
      <c r="E12" s="5"/>
      <c r="F12" s="5"/>
      <c r="G12" s="5"/>
      <c r="H12" s="5"/>
      <c r="I12" s="5"/>
      <c r="J12" s="5"/>
    </row>
    <row r="13" spans="1:11" hidden="1" x14ac:dyDescent="0.25">
      <c r="A13" s="6" t="s">
        <v>2278</v>
      </c>
      <c r="B13" s="13"/>
      <c r="C13" s="5"/>
      <c r="D13" s="5"/>
      <c r="E13" s="5"/>
      <c r="F13" s="5"/>
      <c r="G13" s="5"/>
      <c r="H13" s="5"/>
      <c r="I13" s="5"/>
      <c r="J13" s="5"/>
    </row>
    <row r="14" spans="1:11" hidden="1" x14ac:dyDescent="0.25">
      <c r="A14" s="6" t="s">
        <v>2279</v>
      </c>
      <c r="B14" s="13"/>
      <c r="C14" s="5"/>
      <c r="D14" s="5"/>
      <c r="E14" s="5"/>
      <c r="F14" s="5"/>
      <c r="G14" s="5"/>
      <c r="H14" s="5"/>
      <c r="I14" s="5"/>
      <c r="J14" s="5"/>
    </row>
    <row r="15" spans="1:11" hidden="1" x14ac:dyDescent="0.25">
      <c r="A15" s="6" t="s">
        <v>2280</v>
      </c>
      <c r="B15" s="13"/>
      <c r="C15" s="5"/>
      <c r="D15" s="5"/>
      <c r="E15" s="5"/>
      <c r="F15" s="5"/>
      <c r="G15" s="5"/>
      <c r="H15" s="5"/>
      <c r="I15" s="5"/>
      <c r="J15" s="5"/>
    </row>
    <row r="16" spans="1:11" hidden="1" x14ac:dyDescent="0.25">
      <c r="A16" s="6" t="s">
        <v>2281</v>
      </c>
      <c r="B16" s="13"/>
      <c r="C16" s="5"/>
      <c r="D16" s="5"/>
      <c r="E16" s="5"/>
      <c r="F16" s="5"/>
      <c r="G16" s="5"/>
      <c r="H16" s="5"/>
      <c r="I16" s="5"/>
      <c r="J16" s="5"/>
    </row>
    <row r="17" spans="1:11" hidden="1" x14ac:dyDescent="0.25">
      <c r="A17" s="6" t="s">
        <v>2282</v>
      </c>
      <c r="B17" s="13"/>
      <c r="C17" s="5"/>
      <c r="D17" s="5"/>
      <c r="E17" s="5"/>
      <c r="F17" s="5"/>
      <c r="G17" s="5"/>
      <c r="H17" s="5"/>
      <c r="I17" s="5"/>
      <c r="J17" s="5"/>
    </row>
    <row r="18" spans="1:11" hidden="1" x14ac:dyDescent="0.25">
      <c r="A18" s="6" t="s">
        <v>2283</v>
      </c>
      <c r="B18" s="13"/>
      <c r="C18" s="5"/>
      <c r="D18" s="5"/>
      <c r="E18" s="5"/>
      <c r="F18" s="5"/>
      <c r="G18" s="5"/>
      <c r="H18" s="5"/>
      <c r="I18" s="5"/>
      <c r="J18" s="5"/>
    </row>
    <row r="19" spans="1:11" hidden="1" x14ac:dyDescent="0.25">
      <c r="A19" s="6" t="s">
        <v>2284</v>
      </c>
      <c r="B19" s="13"/>
      <c r="C19" s="5"/>
      <c r="D19" s="5"/>
      <c r="E19" s="5"/>
      <c r="F19" s="5"/>
      <c r="G19" s="5"/>
      <c r="H19" s="5"/>
      <c r="I19" s="5"/>
      <c r="J19" s="5"/>
    </row>
    <row r="20" spans="1:11" hidden="1" x14ac:dyDescent="0.25">
      <c r="A20" s="6" t="s">
        <v>2285</v>
      </c>
      <c r="B20" s="13"/>
      <c r="C20" s="5"/>
      <c r="D20" s="5"/>
      <c r="E20" s="5"/>
      <c r="F20" s="5"/>
      <c r="G20" s="5"/>
      <c r="H20" s="5"/>
      <c r="I20" s="5"/>
      <c r="J20" s="5"/>
    </row>
    <row r="21" spans="1:11" hidden="1" x14ac:dyDescent="0.25">
      <c r="A21" s="6" t="s">
        <v>2286</v>
      </c>
      <c r="B21" s="13"/>
      <c r="C21" s="5"/>
      <c r="D21" s="5"/>
      <c r="E21" s="5"/>
      <c r="F21" s="5"/>
      <c r="G21" s="5"/>
      <c r="H21" s="5"/>
      <c r="I21" s="5"/>
      <c r="J21" s="5"/>
    </row>
    <row r="22" spans="1:11" hidden="1" x14ac:dyDescent="0.25">
      <c r="A22" s="6" t="s">
        <v>2287</v>
      </c>
      <c r="B22" s="13"/>
      <c r="C22" s="5"/>
      <c r="D22" s="5"/>
      <c r="E22" s="5"/>
      <c r="F22" s="5"/>
      <c r="G22" s="5"/>
      <c r="H22" s="5"/>
      <c r="I22" s="5"/>
      <c r="J22" s="5"/>
    </row>
    <row r="23" spans="1:11" hidden="1" x14ac:dyDescent="0.25">
      <c r="A23" s="6" t="s">
        <v>2288</v>
      </c>
      <c r="B23" s="13"/>
      <c r="C23" s="5"/>
      <c r="D23" s="5"/>
      <c r="E23" s="5"/>
      <c r="F23" s="5"/>
      <c r="G23" s="5"/>
      <c r="H23" s="5"/>
      <c r="I23" s="5"/>
      <c r="J23" s="5"/>
    </row>
    <row r="24" spans="1:11" hidden="1" x14ac:dyDescent="0.25">
      <c r="A24" s="6" t="s">
        <v>2289</v>
      </c>
      <c r="B24" s="13"/>
      <c r="C24" s="5"/>
      <c r="D24" s="5"/>
      <c r="E24" s="5"/>
      <c r="F24" s="5"/>
      <c r="G24" s="5"/>
      <c r="H24" s="5"/>
      <c r="I24" s="5"/>
      <c r="J24" s="5"/>
    </row>
    <row r="25" spans="1:11" hidden="1" x14ac:dyDescent="0.25">
      <c r="A25" s="6" t="s">
        <v>2290</v>
      </c>
      <c r="B25" s="13"/>
      <c r="C25" s="5"/>
      <c r="D25" s="5"/>
      <c r="E25" s="5"/>
      <c r="F25" s="5"/>
      <c r="G25" s="5"/>
      <c r="H25" s="5"/>
      <c r="I25" s="5"/>
      <c r="J25" s="5"/>
    </row>
    <row r="26" spans="1:11" hidden="1" x14ac:dyDescent="0.25">
      <c r="A26" s="6" t="s">
        <v>2291</v>
      </c>
      <c r="B26" s="13"/>
      <c r="C26" s="5"/>
      <c r="D26" s="5"/>
      <c r="E26" s="5"/>
      <c r="F26" s="5"/>
      <c r="G26" s="5"/>
      <c r="H26" s="5"/>
      <c r="I26" s="5"/>
      <c r="J26" s="5"/>
    </row>
    <row r="27" spans="1:11" hidden="1" x14ac:dyDescent="0.25">
      <c r="A27" s="6" t="s">
        <v>2292</v>
      </c>
      <c r="B27" s="13"/>
      <c r="C27" s="5"/>
      <c r="D27" s="5"/>
      <c r="E27" s="5"/>
      <c r="F27" s="5"/>
      <c r="G27" s="5"/>
      <c r="H27" s="5"/>
      <c r="I27" s="5"/>
      <c r="J27" s="5"/>
    </row>
    <row r="28" spans="1:11" hidden="1" x14ac:dyDescent="0.25">
      <c r="A28" s="6" t="s">
        <v>2293</v>
      </c>
      <c r="B28" s="13"/>
      <c r="C28" s="5"/>
      <c r="D28" s="5"/>
      <c r="E28" s="5"/>
      <c r="F28" s="5"/>
      <c r="G28" s="5"/>
      <c r="H28" s="5"/>
      <c r="I28" s="5"/>
      <c r="J28" s="5"/>
    </row>
    <row r="29" spans="1:11" hidden="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2296</v>
      </c>
      <c r="B31" s="13"/>
      <c r="C31" s="5"/>
      <c r="D31" s="5"/>
      <c r="E31" s="5"/>
      <c r="F31" s="5"/>
      <c r="G31" s="5"/>
      <c r="H31" s="5"/>
      <c r="I31" s="5"/>
      <c r="J31" s="5"/>
    </row>
    <row r="32" spans="1:11" hidden="1" x14ac:dyDescent="0.25">
      <c r="A32" s="6" t="s">
        <v>2297</v>
      </c>
      <c r="B32" s="13"/>
      <c r="C32" s="5"/>
      <c r="D32" s="5"/>
      <c r="E32" s="5"/>
      <c r="F32" s="5"/>
      <c r="G32" s="5"/>
      <c r="H32" s="5"/>
      <c r="I32" s="5"/>
      <c r="J32" s="5"/>
    </row>
    <row r="33" spans="1:11" hidden="1" x14ac:dyDescent="0.25">
      <c r="A33" s="6" t="s">
        <v>2298</v>
      </c>
      <c r="B33" s="13"/>
      <c r="C33" s="5"/>
      <c r="D33" s="5"/>
      <c r="E33" s="5"/>
      <c r="F33" s="5"/>
      <c r="G33" s="5"/>
      <c r="H33" s="5"/>
      <c r="I33" s="5"/>
      <c r="J33" s="5"/>
    </row>
    <row r="34" spans="1:11" hidden="1" x14ac:dyDescent="0.25">
      <c r="A34" s="6" t="s">
        <v>2299</v>
      </c>
      <c r="B34" s="13"/>
      <c r="C34" s="5"/>
      <c r="D34" s="5"/>
      <c r="E34" s="5"/>
      <c r="F34" s="5"/>
      <c r="G34" s="5"/>
      <c r="H34" s="5"/>
      <c r="I34" s="5"/>
      <c r="J34" s="5"/>
    </row>
    <row r="35" spans="1:11" s="19" customFormat="1" x14ac:dyDescent="0.25">
      <c r="A35" s="11" t="s">
        <v>1347</v>
      </c>
      <c r="B35" s="12"/>
      <c r="C35" s="26">
        <f t="shared" ref="C35:J35" si="2">SUM(C36:C64)</f>
        <v>200</v>
      </c>
      <c r="D35" s="26">
        <f t="shared" si="2"/>
        <v>1468</v>
      </c>
      <c r="E35" s="26">
        <f t="shared" si="2"/>
        <v>1506</v>
      </c>
      <c r="F35" s="26">
        <f t="shared" si="2"/>
        <v>162</v>
      </c>
      <c r="G35" s="26">
        <f t="shared" si="2"/>
        <v>846.25499999999897</v>
      </c>
      <c r="H35" s="26">
        <f t="shared" si="2"/>
        <v>4321.5708333333496</v>
      </c>
      <c r="I35" s="26">
        <f t="shared" si="2"/>
        <v>4389.0091666666704</v>
      </c>
      <c r="J35" s="26">
        <f t="shared" si="2"/>
        <v>778.81666666666604</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2256</v>
      </c>
      <c r="B46" s="13"/>
      <c r="C46" s="5"/>
      <c r="D46" s="5"/>
      <c r="E46" s="5"/>
      <c r="F46" s="5"/>
      <c r="G46" s="5"/>
      <c r="H46" s="5"/>
      <c r="I46" s="5"/>
      <c r="J46" s="5"/>
    </row>
    <row r="47" spans="1:11" hidden="1" x14ac:dyDescent="0.25">
      <c r="A47" s="6" t="s">
        <v>1357</v>
      </c>
      <c r="B47" s="13"/>
      <c r="C47" s="5"/>
      <c r="D47" s="5"/>
      <c r="E47" s="5"/>
      <c r="F47" s="5"/>
      <c r="G47" s="5"/>
      <c r="H47" s="5"/>
      <c r="I47" s="5"/>
      <c r="J47" s="5"/>
    </row>
    <row r="48" spans="1:11" x14ac:dyDescent="0.25">
      <c r="A48" s="6" t="s">
        <v>1358</v>
      </c>
      <c r="B48" s="13">
        <v>1831</v>
      </c>
      <c r="C48" s="5">
        <v>200</v>
      </c>
      <c r="D48" s="5">
        <v>1468</v>
      </c>
      <c r="E48" s="5">
        <v>1506</v>
      </c>
      <c r="F48" s="5">
        <v>162</v>
      </c>
      <c r="G48" s="5">
        <v>846.25499999999897</v>
      </c>
      <c r="H48" s="5">
        <v>4321.5708333333496</v>
      </c>
      <c r="I48" s="5">
        <v>4389.0091666666704</v>
      </c>
      <c r="J48" s="5">
        <v>778.81666666666604</v>
      </c>
    </row>
    <row r="49" spans="1:10" hidden="1" x14ac:dyDescent="0.25">
      <c r="A49" s="6" t="s">
        <v>1359</v>
      </c>
      <c r="B49" s="13"/>
      <c r="C49" s="5"/>
      <c r="D49" s="5"/>
      <c r="E49" s="5"/>
      <c r="F49" s="5"/>
      <c r="G49" s="5"/>
      <c r="H49" s="5"/>
      <c r="I49" s="5"/>
      <c r="J49" s="5"/>
    </row>
    <row r="50" spans="1:10" hidden="1" x14ac:dyDescent="0.25">
      <c r="A50" s="6" t="s">
        <v>1360</v>
      </c>
      <c r="B50" s="13"/>
      <c r="C50" s="5"/>
      <c r="D50" s="5"/>
      <c r="E50" s="5"/>
      <c r="F50" s="5"/>
      <c r="G50" s="5"/>
      <c r="H50" s="5"/>
      <c r="I50" s="5"/>
      <c r="J50" s="5"/>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hidden="1" x14ac:dyDescent="0.25">
      <c r="A55" s="6" t="s">
        <v>1365</v>
      </c>
      <c r="B55" s="13"/>
      <c r="C55" s="5"/>
      <c r="D55" s="5"/>
      <c r="E55" s="5"/>
      <c r="F55" s="5"/>
      <c r="G55" s="5"/>
      <c r="H55" s="5"/>
      <c r="I55" s="5"/>
      <c r="J55" s="5"/>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2233</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2257</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2234</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2258</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2259</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hidden="1" x14ac:dyDescent="0.25">
      <c r="A128" s="6" t="s">
        <v>1434</v>
      </c>
      <c r="B128" s="13"/>
      <c r="C128" s="5"/>
      <c r="D128" s="5"/>
      <c r="E128" s="5"/>
      <c r="F128" s="5"/>
      <c r="G128" s="5"/>
      <c r="H128" s="5"/>
      <c r="I128" s="5"/>
      <c r="J128" s="5"/>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2300</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2301</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2302</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2303</v>
      </c>
      <c r="B140" s="13"/>
      <c r="C140" s="5"/>
      <c r="D140" s="5"/>
      <c r="E140" s="5"/>
      <c r="F140" s="5"/>
      <c r="G140" s="5"/>
      <c r="H140" s="5"/>
      <c r="I140" s="5"/>
      <c r="J140" s="5"/>
    </row>
    <row r="141" spans="1:11" hidden="1" x14ac:dyDescent="0.25">
      <c r="A141" s="6" t="s">
        <v>2304</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2305</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2306</v>
      </c>
      <c r="B147" s="13"/>
      <c r="C147" s="5"/>
      <c r="D147" s="5"/>
      <c r="E147" s="5"/>
      <c r="F147" s="5"/>
      <c r="G147" s="5"/>
      <c r="H147" s="5"/>
      <c r="I147" s="5"/>
      <c r="J147" s="5"/>
    </row>
    <row r="148" spans="1:10" hidden="1" x14ac:dyDescent="0.25">
      <c r="A148" s="6" t="s">
        <v>2307</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2308</v>
      </c>
      <c r="B151" s="13"/>
      <c r="C151" s="5"/>
      <c r="D151" s="5"/>
      <c r="E151" s="5"/>
      <c r="F151" s="5"/>
      <c r="G151" s="5"/>
      <c r="H151" s="5"/>
      <c r="I151" s="5"/>
      <c r="J151" s="5"/>
    </row>
    <row r="152" spans="1:10" hidden="1" x14ac:dyDescent="0.25">
      <c r="A152" s="6" t="s">
        <v>2309</v>
      </c>
      <c r="B152" s="13"/>
      <c r="C152" s="5"/>
      <c r="D152" s="5"/>
      <c r="E152" s="5"/>
      <c r="F152" s="5"/>
      <c r="G152" s="5"/>
      <c r="H152" s="5"/>
      <c r="I152" s="5"/>
      <c r="J152" s="5"/>
    </row>
    <row r="153" spans="1:10" hidden="1" x14ac:dyDescent="0.25">
      <c r="A153" s="6" t="s">
        <v>2310</v>
      </c>
      <c r="B153" s="13"/>
      <c r="C153" s="5"/>
      <c r="D153" s="5"/>
      <c r="E153" s="5"/>
      <c r="F153" s="5"/>
      <c r="G153" s="5"/>
      <c r="H153" s="5"/>
      <c r="I153" s="5"/>
      <c r="J153" s="5"/>
    </row>
    <row r="154" spans="1:10" hidden="1" x14ac:dyDescent="0.25">
      <c r="A154" s="6" t="s">
        <v>2311</v>
      </c>
      <c r="B154" s="13"/>
      <c r="C154" s="5"/>
      <c r="D154" s="5"/>
      <c r="E154" s="5"/>
      <c r="F154" s="5"/>
      <c r="G154" s="5"/>
      <c r="H154" s="5"/>
      <c r="I154" s="5"/>
      <c r="J154" s="5"/>
    </row>
    <row r="155" spans="1:10" hidden="1" x14ac:dyDescent="0.25">
      <c r="A155" s="6" t="s">
        <v>2312</v>
      </c>
      <c r="B155" s="13"/>
      <c r="C155" s="5"/>
      <c r="D155" s="5"/>
      <c r="E155" s="5"/>
      <c r="F155" s="5"/>
      <c r="G155" s="5"/>
      <c r="H155" s="5"/>
      <c r="I155" s="5"/>
      <c r="J155" s="5"/>
    </row>
    <row r="156" spans="1:10" hidden="1" x14ac:dyDescent="0.25">
      <c r="A156" s="6" t="s">
        <v>2313</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2314</v>
      </c>
      <c r="B161" s="13"/>
      <c r="C161" s="5"/>
      <c r="D161" s="5"/>
      <c r="E161" s="5"/>
      <c r="F161" s="5"/>
      <c r="G161" s="5"/>
      <c r="H161" s="5"/>
      <c r="I161" s="5"/>
      <c r="J161" s="5"/>
    </row>
    <row r="162" spans="1:10" hidden="1" x14ac:dyDescent="0.25">
      <c r="A162" s="6" t="s">
        <v>2315</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2316</v>
      </c>
      <c r="B164" s="13"/>
      <c r="C164" s="5"/>
      <c r="D164" s="5"/>
      <c r="E164" s="5"/>
      <c r="F164" s="5"/>
      <c r="G164" s="5"/>
      <c r="H164" s="5"/>
      <c r="I164" s="5"/>
      <c r="J164" s="5"/>
    </row>
    <row r="165" spans="1:10" hidden="1" x14ac:dyDescent="0.25">
      <c r="A165" s="6" t="s">
        <v>2317</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2318</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2319</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2320</v>
      </c>
      <c r="B175" s="13"/>
      <c r="C175" s="5"/>
      <c r="D175" s="5"/>
      <c r="E175" s="5"/>
      <c r="F175" s="5"/>
      <c r="G175" s="5"/>
      <c r="H175" s="5"/>
      <c r="I175" s="5"/>
      <c r="J175" s="5"/>
    </row>
    <row r="176" spans="1:10" hidden="1" x14ac:dyDescent="0.25">
      <c r="A176" s="6" t="s">
        <v>2321</v>
      </c>
      <c r="B176" s="13"/>
      <c r="C176" s="5"/>
      <c r="D176" s="5"/>
      <c r="E176" s="5"/>
      <c r="F176" s="5"/>
      <c r="G176" s="5"/>
      <c r="H176" s="5"/>
      <c r="I176" s="5"/>
      <c r="J176" s="5"/>
    </row>
    <row r="177" spans="1:11" hidden="1" x14ac:dyDescent="0.25">
      <c r="A177" s="6" t="s">
        <v>2322</v>
      </c>
      <c r="B177" s="13"/>
      <c r="C177" s="5"/>
      <c r="D177" s="5"/>
      <c r="E177" s="5"/>
      <c r="F177" s="5"/>
      <c r="G177" s="5"/>
      <c r="H177" s="5"/>
      <c r="I177" s="5"/>
      <c r="J177" s="5"/>
    </row>
    <row r="178" spans="1:11" hidden="1" x14ac:dyDescent="0.25">
      <c r="A178" s="6" t="s">
        <v>2323</v>
      </c>
      <c r="B178" s="13"/>
      <c r="C178" s="5"/>
      <c r="D178" s="5"/>
      <c r="E178" s="5"/>
      <c r="F178" s="5"/>
      <c r="G178" s="5"/>
      <c r="H178" s="5"/>
      <c r="I178" s="5"/>
      <c r="J178" s="5"/>
    </row>
    <row r="179" spans="1:11" hidden="1" x14ac:dyDescent="0.25">
      <c r="A179" s="6" t="s">
        <v>2324</v>
      </c>
      <c r="B179" s="13"/>
      <c r="C179" s="5"/>
      <c r="D179" s="5"/>
      <c r="E179" s="5"/>
      <c r="F179" s="5"/>
      <c r="G179" s="5"/>
      <c r="H179" s="5"/>
      <c r="I179" s="5"/>
      <c r="J179" s="5"/>
    </row>
    <row r="180" spans="1:11" hidden="1" x14ac:dyDescent="0.25">
      <c r="A180" s="6" t="s">
        <v>2325</v>
      </c>
      <c r="B180" s="13"/>
      <c r="C180" s="5"/>
      <c r="D180" s="5"/>
      <c r="E180" s="5"/>
      <c r="F180" s="5"/>
      <c r="G180" s="5"/>
      <c r="H180" s="5"/>
      <c r="I180" s="5"/>
      <c r="J180" s="5"/>
    </row>
    <row r="181" spans="1:11" hidden="1" x14ac:dyDescent="0.25">
      <c r="A181" s="6" t="s">
        <v>2326</v>
      </c>
      <c r="B181" s="13"/>
      <c r="C181" s="5"/>
      <c r="D181" s="5"/>
      <c r="E181" s="5"/>
      <c r="F181" s="5"/>
      <c r="G181" s="5"/>
      <c r="H181" s="5"/>
      <c r="I181" s="5"/>
      <c r="J181" s="5"/>
    </row>
    <row r="182" spans="1:11" hidden="1" x14ac:dyDescent="0.25">
      <c r="A182" s="6" t="s">
        <v>2327</v>
      </c>
      <c r="B182" s="13"/>
      <c r="C182" s="5"/>
      <c r="D182" s="5"/>
      <c r="E182" s="5"/>
      <c r="F182" s="5"/>
      <c r="G182" s="5"/>
      <c r="H182" s="5"/>
      <c r="I182" s="5"/>
      <c r="J182" s="5"/>
    </row>
    <row r="183" spans="1:11" hidden="1" x14ac:dyDescent="0.25">
      <c r="A183" s="6" t="s">
        <v>2328</v>
      </c>
      <c r="B183" s="13"/>
      <c r="C183" s="5"/>
      <c r="D183" s="5"/>
      <c r="E183" s="5"/>
      <c r="F183" s="5"/>
      <c r="G183" s="5"/>
      <c r="H183" s="5"/>
      <c r="I183" s="5"/>
      <c r="J183" s="5"/>
    </row>
    <row r="184" spans="1:11" hidden="1" x14ac:dyDescent="0.25">
      <c r="A184" s="6" t="s">
        <v>2329</v>
      </c>
      <c r="B184" s="13"/>
      <c r="C184" s="5"/>
      <c r="D184" s="5"/>
      <c r="E184" s="5"/>
      <c r="F184" s="5"/>
      <c r="G184" s="5"/>
      <c r="H184" s="5"/>
      <c r="I184" s="5"/>
      <c r="J184" s="5"/>
    </row>
    <row r="185" spans="1:11" hidden="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2260</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2261</v>
      </c>
      <c r="B271" s="13"/>
      <c r="C271" s="5"/>
      <c r="D271" s="5"/>
      <c r="E271" s="5"/>
      <c r="F271" s="5"/>
      <c r="G271" s="5"/>
      <c r="H271" s="5"/>
      <c r="I271" s="5"/>
      <c r="J271" s="5"/>
    </row>
    <row r="272" spans="1:10" hidden="1"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2235</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2236</v>
      </c>
      <c r="B280" s="13"/>
      <c r="C280" s="5"/>
      <c r="D280" s="5"/>
      <c r="E280" s="5"/>
      <c r="F280" s="5"/>
      <c r="G280" s="5"/>
      <c r="H280" s="5"/>
      <c r="I280" s="5"/>
      <c r="J280" s="5"/>
    </row>
    <row r="281" spans="1:11" hidden="1" x14ac:dyDescent="0.25">
      <c r="A281" s="6" t="s">
        <v>2237</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2263</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2238</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2331</v>
      </c>
      <c r="B327" s="13"/>
      <c r="C327" s="5"/>
      <c r="D327" s="5"/>
      <c r="E327" s="5"/>
      <c r="F327" s="5"/>
      <c r="G327" s="5"/>
      <c r="H327" s="5"/>
      <c r="I327" s="5"/>
      <c r="J327" s="5"/>
    </row>
    <row r="328" spans="1:11" hidden="1" x14ac:dyDescent="0.25">
      <c r="A328" s="6" t="s">
        <v>2332</v>
      </c>
      <c r="B328" s="13"/>
      <c r="C328" s="5"/>
      <c r="D328" s="5"/>
      <c r="E328" s="5"/>
      <c r="F328" s="5"/>
      <c r="G328" s="5"/>
      <c r="H328" s="5"/>
      <c r="I328" s="5"/>
      <c r="J328" s="5"/>
    </row>
    <row r="329" spans="1:11" hidden="1" x14ac:dyDescent="0.25">
      <c r="A329" s="6" t="s">
        <v>2333</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2334</v>
      </c>
      <c r="B332" s="13"/>
      <c r="C332" s="5"/>
      <c r="D332" s="5"/>
      <c r="E332" s="5"/>
      <c r="F332" s="5"/>
      <c r="G332" s="5"/>
      <c r="H332" s="5"/>
      <c r="I332" s="5"/>
      <c r="J332" s="5"/>
    </row>
    <row r="333" spans="1:11" hidden="1" x14ac:dyDescent="0.25">
      <c r="A333" s="6" t="s">
        <v>2335</v>
      </c>
      <c r="B333" s="13"/>
      <c r="C333" s="5"/>
      <c r="D333" s="5"/>
      <c r="E333" s="5"/>
      <c r="F333" s="5"/>
      <c r="G333" s="5"/>
      <c r="H333" s="5"/>
      <c r="I333" s="5"/>
      <c r="J333" s="5"/>
    </row>
    <row r="334" spans="1:11" hidden="1" x14ac:dyDescent="0.25">
      <c r="A334" s="6" t="s">
        <v>2336</v>
      </c>
      <c r="B334" s="13"/>
      <c r="C334" s="5"/>
      <c r="D334" s="5"/>
      <c r="E334" s="5"/>
      <c r="F334" s="5"/>
      <c r="G334" s="5"/>
      <c r="H334" s="5"/>
      <c r="I334" s="5"/>
      <c r="J334" s="5"/>
    </row>
    <row r="335" spans="1:11" hidden="1" x14ac:dyDescent="0.25">
      <c r="A335" s="6" t="s">
        <v>2337</v>
      </c>
      <c r="B335" s="13"/>
      <c r="C335" s="5"/>
      <c r="D335" s="5"/>
      <c r="E335" s="5"/>
      <c r="F335" s="5"/>
      <c r="G335" s="5"/>
      <c r="H335" s="5"/>
      <c r="I335" s="5"/>
      <c r="J335" s="5"/>
    </row>
    <row r="336" spans="1:11" hidden="1" x14ac:dyDescent="0.25">
      <c r="A336" s="6" t="s">
        <v>2338</v>
      </c>
      <c r="B336" s="13"/>
      <c r="C336" s="5"/>
      <c r="D336" s="5"/>
      <c r="E336" s="5"/>
      <c r="F336" s="5"/>
      <c r="G336" s="5"/>
      <c r="H336" s="5"/>
      <c r="I336" s="5"/>
      <c r="J336" s="5"/>
    </row>
    <row r="337" spans="1:10" hidden="1" x14ac:dyDescent="0.25">
      <c r="A337" s="6" t="s">
        <v>2339</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2340</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2341</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2342</v>
      </c>
      <c r="B346" s="13"/>
      <c r="C346" s="5"/>
      <c r="D346" s="5"/>
      <c r="E346" s="5"/>
      <c r="F346" s="5"/>
      <c r="G346" s="5"/>
      <c r="H346" s="5"/>
      <c r="I346" s="5"/>
      <c r="J346" s="5"/>
    </row>
    <row r="347" spans="1:10" hidden="1" x14ac:dyDescent="0.25">
      <c r="A347" s="6" t="s">
        <v>2343</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2344</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2345</v>
      </c>
      <c r="B352" s="13"/>
      <c r="C352" s="5"/>
      <c r="D352" s="5"/>
      <c r="E352" s="5"/>
      <c r="F352" s="5"/>
      <c r="G352" s="5"/>
      <c r="H352" s="5"/>
      <c r="I352" s="5"/>
      <c r="J352" s="5"/>
    </row>
    <row r="353" spans="1:11" hidden="1" x14ac:dyDescent="0.25">
      <c r="A353" s="6" t="s">
        <v>2264</v>
      </c>
      <c r="B353" s="13"/>
      <c r="C353" s="5"/>
      <c r="D353" s="5"/>
      <c r="E353" s="5"/>
      <c r="F353" s="5"/>
      <c r="G353" s="5"/>
      <c r="H353" s="5"/>
      <c r="I353" s="5"/>
      <c r="J353" s="5"/>
    </row>
    <row r="354" spans="1:11" hidden="1" x14ac:dyDescent="0.25">
      <c r="A354" s="6" t="s">
        <v>2346</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2347</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hidden="1" x14ac:dyDescent="0.25">
      <c r="A455" s="6" t="s">
        <v>1703</v>
      </c>
      <c r="B455" s="13"/>
      <c r="C455" s="5"/>
      <c r="D455" s="5"/>
      <c r="E455" s="5"/>
      <c r="F455" s="5"/>
      <c r="G455" s="5"/>
      <c r="H455" s="5"/>
      <c r="I455" s="5"/>
      <c r="J455" s="5"/>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2239</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2265</v>
      </c>
      <c r="B515" s="13"/>
      <c r="C515" s="5"/>
      <c r="D515" s="5"/>
      <c r="E515" s="5"/>
      <c r="F515" s="5"/>
      <c r="G515" s="5"/>
      <c r="H515" s="5"/>
      <c r="I515" s="5"/>
      <c r="J515" s="5"/>
    </row>
    <row r="516" spans="1:10" hidden="1" x14ac:dyDescent="0.25">
      <c r="A516" s="6" t="s">
        <v>2266</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2240</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hidden="1" x14ac:dyDescent="0.25">
      <c r="A559" s="6" t="s">
        <v>1803</v>
      </c>
      <c r="B559" s="13"/>
      <c r="C559" s="5"/>
      <c r="D559" s="5"/>
      <c r="E559" s="5"/>
      <c r="F559" s="5"/>
      <c r="G559" s="5"/>
      <c r="H559" s="5"/>
      <c r="I559" s="5"/>
      <c r="J559" s="5"/>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2267</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2268</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200</v>
      </c>
      <c r="D695" s="27">
        <f t="shared" si="27"/>
        <v>1468</v>
      </c>
      <c r="E695" s="27">
        <f t="shared" si="27"/>
        <v>1506</v>
      </c>
      <c r="F695" s="27">
        <f t="shared" si="27"/>
        <v>162</v>
      </c>
      <c r="G695" s="27">
        <f t="shared" si="27"/>
        <v>846.25499999999897</v>
      </c>
      <c r="H695" s="27">
        <f t="shared" si="27"/>
        <v>4321.5708333333496</v>
      </c>
      <c r="I695" s="27">
        <f t="shared" si="27"/>
        <v>4389.0091666666704</v>
      </c>
      <c r="J695" s="27">
        <f t="shared" si="27"/>
        <v>778.81666666666604</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2348</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2349</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2350</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2351</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2352</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2353</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2269</v>
      </c>
      <c r="B778" s="13"/>
      <c r="C778" s="5"/>
      <c r="D778" s="5"/>
      <c r="E778" s="5"/>
      <c r="F778" s="5"/>
      <c r="G778" s="5"/>
      <c r="H778" s="5"/>
      <c r="I778" s="5"/>
      <c r="J778" s="5"/>
    </row>
    <row r="779" spans="1:10" hidden="1" x14ac:dyDescent="0.25">
      <c r="A779" s="6" t="s">
        <v>2354</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2355</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200</v>
      </c>
      <c r="D801" s="25">
        <f t="shared" si="33"/>
        <v>1468</v>
      </c>
      <c r="E801" s="25">
        <f t="shared" si="33"/>
        <v>1506</v>
      </c>
      <c r="F801" s="25">
        <f t="shared" si="33"/>
        <v>162</v>
      </c>
      <c r="G801" s="25">
        <f t="shared" si="33"/>
        <v>846.25499999999897</v>
      </c>
      <c r="H801" s="25">
        <f t="shared" si="33"/>
        <v>4321.5708333333496</v>
      </c>
      <c r="I801" s="25">
        <f t="shared" si="33"/>
        <v>4389.0091666666704</v>
      </c>
      <c r="J801" s="25">
        <f t="shared" si="33"/>
        <v>778.81666666666604</v>
      </c>
      <c r="K801" s="21"/>
    </row>
    <row r="804" spans="1:11" ht="13.15" customHeight="1" x14ac:dyDescent="0.25">
      <c r="C804" s="84" t="s">
        <v>2225</v>
      </c>
      <c r="D804" s="85"/>
      <c r="E804" s="86" t="s">
        <v>2358</v>
      </c>
      <c r="F804" s="82" t="s">
        <v>2358</v>
      </c>
      <c r="G804" s="211" t="s">
        <v>2359</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2358</v>
      </c>
      <c r="F807" s="82" t="s">
        <v>2358</v>
      </c>
      <c r="G807" s="211" t="s">
        <v>2360</v>
      </c>
      <c r="H807" s="211"/>
    </row>
    <row r="808" spans="1:11" x14ac:dyDescent="0.2">
      <c r="C808" s="92"/>
      <c r="D808" s="213" t="s">
        <v>2226</v>
      </c>
      <c r="E808" s="213"/>
      <c r="F808" s="83"/>
      <c r="G808" s="212" t="s">
        <v>2227</v>
      </c>
      <c r="H808" s="212"/>
    </row>
    <row r="809" spans="1:11" ht="13.15" customHeight="1" x14ac:dyDescent="0.2">
      <c r="C809" s="81" t="s">
        <v>2229</v>
      </c>
      <c r="D809" s="210" t="s">
        <v>2361</v>
      </c>
      <c r="E809" s="210"/>
      <c r="F809" s="89"/>
    </row>
    <row r="810" spans="1:11" x14ac:dyDescent="0.2">
      <c r="C810" s="81"/>
      <c r="D810" s="79"/>
      <c r="E810" s="88"/>
      <c r="F810" s="88"/>
    </row>
    <row r="811" spans="1:11" ht="13.15" customHeight="1" x14ac:dyDescent="0.2">
      <c r="C811" s="81" t="s">
        <v>2230</v>
      </c>
      <c r="D811" s="210" t="s">
        <v>2362</v>
      </c>
      <c r="E811" s="210"/>
      <c r="F811" s="89"/>
      <c r="G811" s="211" t="s">
        <v>2363</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&amp;C&amp;L471105BA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САКУРА</cp:lastModifiedBy>
  <cp:lastPrinted>2022-08-11T05:58:21Z</cp:lastPrinted>
  <dcterms:created xsi:type="dcterms:W3CDTF">2021-01-22T06:15:46Z</dcterms:created>
  <dcterms:modified xsi:type="dcterms:W3CDTF">2023-01-27T13:46:28Z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1-ЄЗ_00137_4.2022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471105BA</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