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<sst xmlns="http://schemas.openxmlformats.org/spreadsheetml/2006/main" count="154" uniqueCount="128">
  <si>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</si>
  <si>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</si>
  <si>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</si>
  <si>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</si>
  <si>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</si>
  <si>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</si>
  <si>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</si>
  <si>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</si>
  <si>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</si>
  <si>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</si>
  <si>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</si>
  <si>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</si>
  <si>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</si>
  <si>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</si>
  <si>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</si>
  <si>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</si>
  <si>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</si>
  <si>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</si>
  <si>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</si>
  <si>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</si>
  <si>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</si>
  <si>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</si>
  <si>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</si>
  <si>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</si>
  <si>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</si>
  <si>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</si>
  <si>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</si>
  <si>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</si>
  <si>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</si>
  <si>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</si>
  <si>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</si>
  <si>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</si>
  <si>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</si>
  <si>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</si>
  <si>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</si>
  <si>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</si>
  <si>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</si>
  <si>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</si>
  <si>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</si>
  <si>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</si>
  <si>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</si>
  <si>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</si>
  <si>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</si>
  <si>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</si>
  <si>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</si>
  <si>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</si>
  <si>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</si>
  <si>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</si>
  <si>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</si>
  <si>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</si>
  <si>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</si>
  <si>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</si>
  <si>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</si>
  <si>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</si>
  <si>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</si>
  <si>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</si>
  <si>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</si>
  <si>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</si>
  <si>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</si>
  <si>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</si>
  <si>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</si>
  <si>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</si>
  <si>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</si>
  <si>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</si>
  <si>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</si>
  <si>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</si>
  <si>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</si>
  <si>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</si>
  <si>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</si>
  <si>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</si>
  <si>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</si>
  <si>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</si>
  <si>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</si>
  <si>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</si>
  <si>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</si>
  <si>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</si>
  <si>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</si>
  <si>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</si>
  <si>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</si>
  <si>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</si>
  <si>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</si>
  <si>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</si>
  <si>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</si>
  <si>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</si>
  <si>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</si>
  <si>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</si>
  <si>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</si>
  <si>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</si>
  <si>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</si>
  <si>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</si>
  <si>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</si>
  <si>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</si>
  <si>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</si>
  <si>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</si>
  <si>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</si>
  <si>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</si>
  <si>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</si>
  <si>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</si>
  <si>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</si>
  <si>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</si>
  <si>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</si>
  <si>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</si>
  <si>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</si>
  <si>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</si>
  <si>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</si>
  <si>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</si>
  <si>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</si>
  <si>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</si>
  <si>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</si>
  <si>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</si>
  <si>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</si>
  <si>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</si>
  <si>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</si>
  <si>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</si>
  <si>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</si>
  <si>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</si>
  <si>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</si>
  <si>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</si>
  <si>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2021 року</t>
  </si>
  <si>
    <t>Гайсинський районний суд Вінницької області</t>
  </si>
  <si>
    <t>23700. Вінницька область.м. Гайсин</t>
  </si>
  <si>
    <t>вул. Соборна</t>
  </si>
  <si>
    <t/>
  </si>
  <si>
    <t>В.М. Ковчежнюк</t>
  </si>
  <si>
    <t>Н.Ф. Лиса</t>
  </si>
  <si>
    <t>(04334)2-10-22</t>
  </si>
  <si>
    <t>(04334)2-03-32</t>
  </si>
  <si>
    <t>1 жовтня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</si>
</sst>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47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&amp;LB8EFF433&amp;C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1224</v>
      </c>
      <c r="D6" s="96">
        <f>SUM(D7,D10,D13,D14,D15,D21,D24,D25,D18,D19,D20)</f>
        <v>1104172.56</v>
      </c>
      <c r="E6" s="96">
        <f>SUM(E7,E10,E13,E14,E15,E21,E24,E25,E18,E19,E20)</f>
        <v>1058</v>
      </c>
      <c r="F6" s="96">
        <f>SUM(F7,F10,F13,F14,F15,F21,F24,F25,F18,F19,F20)</f>
        <v>966190.1799999999</v>
      </c>
      <c r="G6" s="96">
        <f>SUM(G7,G10,G13,G14,G15,G21,G24,G25,G18,G19,G20)</f>
        <v>14</v>
      </c>
      <c r="H6" s="96">
        <f>SUM(H7,H10,H13,H14,H15,H21,H24,H25,H18,H19,H20)</f>
        <v>14120</v>
      </c>
      <c r="I6" s="96">
        <f>SUM(I7,I10,I13,I14,I15,I21,I24,I25,I18,I19,I20)</f>
        <v>56</v>
      </c>
      <c r="J6" s="96">
        <f>SUM(J7,J10,J13,J14,J15,J21,J24,J25,J18,J19,J20)</f>
        <v>37868</v>
      </c>
      <c r="K6" s="96">
        <f>SUM(K7,K10,K13,K14,K15,K21,K24,K25,K18,K19,K20)</f>
        <v>135</v>
      </c>
      <c r="L6" s="96">
        <f>SUM(L7,L10,L13,L14,L15,L21,L24,L25,L18,L19,L20)</f>
        <v>112795.54</v>
      </c>
    </row>
    <row r="7" spans="1:12" ht="16.5" customHeight="1">
      <c r="A7" s="87">
        <v>2</v>
      </c>
      <c r="B7" s="90" t="s">
        <v>74</v>
      </c>
      <c r="C7" s="97">
        <v>238</v>
      </c>
      <c r="D7" s="97">
        <v>444964.56</v>
      </c>
      <c r="E7" s="97">
        <v>142</v>
      </c>
      <c r="F7" s="97">
        <v>323540.68</v>
      </c>
      <c r="G7" s="97"/>
      <c r="H7" s="97"/>
      <c r="I7" s="97">
        <v>38</v>
      </c>
      <c r="J7" s="97">
        <v>33755.8</v>
      </c>
      <c r="K7" s="97">
        <v>82</v>
      </c>
      <c r="L7" s="97">
        <v>79880.54</v>
      </c>
    </row>
    <row r="8" spans="1:12" ht="16.5" customHeight="1">
      <c r="A8" s="87">
        <v>3</v>
      </c>
      <c r="B8" s="91" t="s">
        <v>75</v>
      </c>
      <c r="C8" s="97">
        <v>117</v>
      </c>
      <c r="D8" s="97">
        <v>321422.38</v>
      </c>
      <c r="E8" s="97">
        <v>116</v>
      </c>
      <c r="F8" s="97">
        <v>286634.19</v>
      </c>
      <c r="G8" s="97"/>
      <c r="H8" s="97"/>
      <c r="I8" s="97"/>
      <c r="J8" s="97"/>
      <c r="K8" s="97">
        <v>1</v>
      </c>
      <c r="L8" s="97">
        <v>2270</v>
      </c>
    </row>
    <row r="9" spans="1:12" ht="16.5" customHeight="1">
      <c r="A9" s="87">
        <v>4</v>
      </c>
      <c r="B9" s="91" t="s">
        <v>76</v>
      </c>
      <c r="C9" s="97">
        <v>121</v>
      </c>
      <c r="D9" s="97">
        <v>123542.18</v>
      </c>
      <c r="E9" s="97">
        <v>26</v>
      </c>
      <c r="F9" s="97">
        <v>36906.49</v>
      </c>
      <c r="G9" s="97"/>
      <c r="H9" s="97"/>
      <c r="I9" s="97">
        <v>38</v>
      </c>
      <c r="J9" s="97">
        <v>33755.8</v>
      </c>
      <c r="K9" s="97">
        <v>81</v>
      </c>
      <c r="L9" s="97">
        <v>77610.54</v>
      </c>
    </row>
    <row r="10" spans="1:12" ht="19.5" customHeight="1">
      <c r="A10" s="87">
        <v>5</v>
      </c>
      <c r="B10" s="90" t="s">
        <v>77</v>
      </c>
      <c r="C10" s="97">
        <v>415</v>
      </c>
      <c r="D10" s="97">
        <v>398612</v>
      </c>
      <c r="E10" s="97">
        <v>377</v>
      </c>
      <c r="F10" s="97">
        <v>384490.92</v>
      </c>
      <c r="G10" s="97">
        <v>12</v>
      </c>
      <c r="H10" s="97">
        <v>12304</v>
      </c>
      <c r="I10" s="97"/>
      <c r="J10" s="97"/>
      <c r="K10" s="97">
        <v>26</v>
      </c>
      <c r="L10" s="97">
        <v>24970</v>
      </c>
    </row>
    <row r="11" spans="1:12" ht="19.5" customHeight="1">
      <c r="A11" s="87">
        <v>6</v>
      </c>
      <c r="B11" s="91" t="s">
        <v>78</v>
      </c>
      <c r="C11" s="97">
        <v>16</v>
      </c>
      <c r="D11" s="97">
        <v>36320</v>
      </c>
      <c r="E11" s="97">
        <v>14</v>
      </c>
      <c r="F11" s="97">
        <v>36320</v>
      </c>
      <c r="G11" s="97">
        <v>1</v>
      </c>
      <c r="H11" s="97">
        <v>2270</v>
      </c>
      <c r="I11" s="97"/>
      <c r="J11" s="97"/>
      <c r="K11" s="97">
        <v>1</v>
      </c>
      <c r="L11" s="97">
        <v>2270</v>
      </c>
    </row>
    <row r="12" spans="1:12" ht="19.5" customHeight="1">
      <c r="A12" s="87">
        <v>7</v>
      </c>
      <c r="B12" s="91" t="s">
        <v>79</v>
      </c>
      <c r="C12" s="97">
        <v>399</v>
      </c>
      <c r="D12" s="97">
        <v>362292</v>
      </c>
      <c r="E12" s="97">
        <v>363</v>
      </c>
      <c r="F12" s="97">
        <v>348170.92</v>
      </c>
      <c r="G12" s="97">
        <v>11</v>
      </c>
      <c r="H12" s="97">
        <v>10034</v>
      </c>
      <c r="I12" s="97"/>
      <c r="J12" s="97"/>
      <c r="K12" s="97">
        <v>25</v>
      </c>
      <c r="L12" s="97">
        <v>22700</v>
      </c>
    </row>
    <row r="13" spans="1:12" ht="15" customHeight="1">
      <c r="A13" s="87">
        <v>8</v>
      </c>
      <c r="B13" s="90" t="s">
        <v>18</v>
      </c>
      <c r="C13" s="97">
        <v>139</v>
      </c>
      <c r="D13" s="97">
        <v>126212</v>
      </c>
      <c r="E13" s="97">
        <v>138</v>
      </c>
      <c r="F13" s="97">
        <v>123561.6</v>
      </c>
      <c r="G13" s="97"/>
      <c r="H13" s="97"/>
      <c r="I13" s="97"/>
      <c r="J13" s="97"/>
      <c r="K13" s="97">
        <v>1</v>
      </c>
      <c r="L13" s="97">
        <v>908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157</v>
      </c>
      <c r="D15" s="97">
        <v>72640</v>
      </c>
      <c r="E15" s="97">
        <v>150</v>
      </c>
      <c r="F15" s="97">
        <v>78359.48</v>
      </c>
      <c r="G15" s="97">
        <v>2</v>
      </c>
      <c r="H15" s="97">
        <v>1816</v>
      </c>
      <c r="I15" s="97"/>
      <c r="J15" s="97"/>
      <c r="K15" s="97">
        <v>5</v>
      </c>
      <c r="L15" s="97">
        <v>2270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2270</v>
      </c>
      <c r="E16" s="97">
        <v>2</v>
      </c>
      <c r="F16" s="97">
        <v>2270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155</v>
      </c>
      <c r="D17" s="97">
        <v>70370</v>
      </c>
      <c r="E17" s="97">
        <v>148</v>
      </c>
      <c r="F17" s="97">
        <v>76089.48</v>
      </c>
      <c r="G17" s="97">
        <v>2</v>
      </c>
      <c r="H17" s="97">
        <v>1816</v>
      </c>
      <c r="I17" s="97"/>
      <c r="J17" s="97"/>
      <c r="K17" s="97">
        <v>5</v>
      </c>
      <c r="L17" s="97">
        <v>2270</v>
      </c>
    </row>
    <row r="18" spans="1:12" ht="21" customHeight="1">
      <c r="A18" s="87">
        <v>13</v>
      </c>
      <c r="B18" s="99" t="s">
        <v>104</v>
      </c>
      <c r="C18" s="97">
        <v>269</v>
      </c>
      <c r="D18" s="97">
        <v>61063</v>
      </c>
      <c r="E18" s="97">
        <v>245</v>
      </c>
      <c r="F18" s="97">
        <v>55556.5</v>
      </c>
      <c r="G18" s="97"/>
      <c r="H18" s="97"/>
      <c r="I18" s="97">
        <v>18</v>
      </c>
      <c r="J18" s="97">
        <v>4112.2</v>
      </c>
      <c r="K18" s="97">
        <v>21</v>
      </c>
      <c r="L18" s="97">
        <v>4767</v>
      </c>
    </row>
    <row r="19" spans="1:12" ht="21" customHeight="1">
      <c r="A19" s="87">
        <v>14</v>
      </c>
      <c r="B19" s="99" t="s">
        <v>105</v>
      </c>
      <c r="C19" s="97">
        <v>6</v>
      </c>
      <c r="D19" s="97">
        <v>681</v>
      </c>
      <c r="E19" s="97">
        <v>6</v>
      </c>
      <c r="F19" s="97">
        <v>681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4</v>
      </c>
      <c r="D39" s="96">
        <f>SUM(D40,D47,D48,D49)</f>
        <v>3632</v>
      </c>
      <c r="E39" s="96">
        <f>SUM(E40,E47,E48,E49)</f>
        <v>4</v>
      </c>
      <c r="F39" s="96">
        <f>SUM(F40,F47,F48,F49)</f>
        <v>1816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4</v>
      </c>
      <c r="D40" s="97">
        <f>SUM(D41,D44)</f>
        <v>3632</v>
      </c>
      <c r="E40" s="97">
        <f>SUM(E41,E44)</f>
        <v>4</v>
      </c>
      <c r="F40" s="97">
        <f>SUM(F41,F44)</f>
        <v>1816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4</v>
      </c>
      <c r="D44" s="97">
        <v>3632</v>
      </c>
      <c r="E44" s="97">
        <v>4</v>
      </c>
      <c r="F44" s="97">
        <v>1816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4</v>
      </c>
      <c r="D46" s="97">
        <v>3632</v>
      </c>
      <c r="E46" s="97">
        <v>4</v>
      </c>
      <c r="F46" s="97">
        <v>1816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18</v>
      </c>
      <c r="D50" s="96">
        <f>SUM(D51:D54)</f>
        <v>449.46</v>
      </c>
      <c r="E50" s="96">
        <f>SUM(E51:E54)</f>
        <v>18</v>
      </c>
      <c r="F50" s="96">
        <f>SUM(F51:F54)</f>
        <v>449.13999999999993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10</v>
      </c>
      <c r="D51" s="97">
        <v>68.1</v>
      </c>
      <c r="E51" s="97">
        <v>10</v>
      </c>
      <c r="F51" s="97">
        <v>67.78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4</v>
      </c>
      <c r="D52" s="97">
        <v>272.4</v>
      </c>
      <c r="E52" s="97">
        <v>4</v>
      </c>
      <c r="F52" s="97">
        <v>272.4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4</v>
      </c>
      <c r="D54" s="97">
        <v>108.96</v>
      </c>
      <c r="E54" s="97">
        <v>4</v>
      </c>
      <c r="F54" s="97">
        <v>108.96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247</v>
      </c>
      <c r="D55" s="96">
        <v>112138</v>
      </c>
      <c r="E55" s="96">
        <v>247</v>
      </c>
      <c r="F55" s="96">
        <v>112138</v>
      </c>
      <c r="G55" s="96"/>
      <c r="H55" s="96"/>
      <c r="I55" s="96">
        <v>247</v>
      </c>
      <c r="J55" s="96">
        <v>112138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1493</v>
      </c>
      <c r="D56" s="96">
        <f t="shared" si="0"/>
        <v>1220392.02</v>
      </c>
      <c r="E56" s="96">
        <f t="shared" si="0"/>
        <v>1327</v>
      </c>
      <c r="F56" s="96">
        <f t="shared" si="0"/>
        <v>1080593.3199999998</v>
      </c>
      <c r="G56" s="96">
        <f t="shared" si="0"/>
        <v>14</v>
      </c>
      <c r="H56" s="96">
        <f t="shared" si="0"/>
        <v>14120</v>
      </c>
      <c r="I56" s="96">
        <f t="shared" si="0"/>
        <v>303</v>
      </c>
      <c r="J56" s="96">
        <f t="shared" si="0"/>
        <v>150006</v>
      </c>
      <c r="K56" s="96">
        <f t="shared" si="0"/>
        <v>135</v>
      </c>
      <c r="L56" s="96">
        <f t="shared" si="0"/>
        <v>112795.54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&amp;LB8EFF433&amp;CФорма № 10, Підрозділ: Гайсинський районний суд Вінницької області,
 Початок періоду: 01.01.2021, Кінець періоду: 30.09.2021&amp;R&amp;P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135</v>
      </c>
      <c r="F4" s="93">
        <f>SUM(F5:F25)</f>
        <v>112795.54000000001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</v>
      </c>
      <c r="F5" s="95">
        <v>3816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11</v>
      </c>
      <c r="F6" s="95">
        <v>13228.54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97</v>
      </c>
      <c r="F7" s="95">
        <v>75137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908</v>
      </c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16</v>
      </c>
      <c r="F13" s="95">
        <v>12712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2</v>
      </c>
      <c r="F16" s="95">
        <v>2908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5</v>
      </c>
      <c r="F17" s="95">
        <v>4086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&amp;LB8EFF433&amp;CФорма № 10, Підрозділ: Гайсинський районний суд Вінницької області,
 Початок періоду: 01.01.2021, Кінець періоду: 30.09.2021&amp;R&amp;P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2021-10-29T08:59:38Z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10_00129_3.2021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C9666DB9</vt:lpwstr>
  </property>
  <property fmtid="{D5CDD505-2E9C-101B-9397-08002B2CF9AE}" pid="10" name="Підрозд">
    <vt:lpwstr>Гайсинський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309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30.09.2021</vt:lpwstr>
  </property>
  <property fmtid="{D5CDD505-2E9C-101B-9397-08002B2CF9AE}" pid="15" name="Пері">
    <vt:lpwstr>за дев'ять місяців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