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<sst xmlns="http://schemas.openxmlformats.org/spreadsheetml/2006/main" count="154" uniqueCount="129">
  <si>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</si>
  <si>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</si>
  <si>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</si>
  <si>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</si>
  <si>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</si>
  <si>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</si>
  <si>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</si>
  <si>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</si>
  <si>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</si>
  <si>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</si>
  <si>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</si>
  <si>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</si>
  <si>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</si>
  <si>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</si>
  <si>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</si>
  <si>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</si>
  <si>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</si>
  <si>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</si>
  <si>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</si>
  <si>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</si>
  <si>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</si>
  <si>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</si>
  <si>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</si>
  <si>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</si>
  <si>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</si>
  <si>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</si>
  <si>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</si>
  <si>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</si>
  <si>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</si>
  <si>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</si>
  <si>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</si>
  <si>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</si>
  <si>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</si>
  <si>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</si>
  <si>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</si>
  <si>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</si>
  <si>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</si>
  <si>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</si>
  <si>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</si>
  <si>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</si>
  <si>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</si>
  <si>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</si>
  <si>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</si>
  <si>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</si>
  <si>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</si>
  <si>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</si>
  <si>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</si>
  <si>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</si>
  <si>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</si>
  <si>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</si>
  <si>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</si>
  <si>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</si>
  <si>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</si>
  <si>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</si>
  <si>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</si>
  <si>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</si>
  <si>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</si>
  <si>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</si>
  <si>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</si>
  <si>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</si>
  <si>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</si>
  <si>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</si>
  <si>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</si>
  <si>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</si>
  <si>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</si>
  <si>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</si>
  <si>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</si>
  <si>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</si>
  <si>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</si>
  <si>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</si>
  <si>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</si>
  <si>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</si>
  <si>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</si>
  <si>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</si>
  <si>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</si>
  <si>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</si>
  <si>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</si>
  <si>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</si>
  <si>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</si>
  <si>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</si>
  <si>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</si>
  <si>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</si>
  <si>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</si>
  <si>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</si>
  <si>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</si>
  <si>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</si>
  <si>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</si>
  <si>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</si>
  <si>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</si>
  <si>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</si>
  <si>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</si>
  <si>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</si>
  <si>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</si>
  <si>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</si>
  <si>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</si>
  <si>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</si>
  <si>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</si>
  <si>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</si>
  <si>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</si>
  <si>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</si>
  <si>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</si>
  <si>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</si>
  <si>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</si>
  <si>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</si>
  <si>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</si>
  <si>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</si>
  <si>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</si>
  <si>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</si>
  <si>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</si>
  <si>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</si>
  <si>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</si>
  <si>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</si>
  <si>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</si>
  <si>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</si>
  <si>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</si>
  <si>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</si>
  <si>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</si>
  <si>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</si>
  <si>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2020 рік</t>
  </si>
  <si>
    <t>Бершадський районний суд Вінницької області</t>
  </si>
  <si>
    <t>24400. Вінницька область.м. Бершадь</t>
  </si>
  <si>
    <t>вул. Шевченка</t>
  </si>
  <si>
    <t/>
  </si>
  <si>
    <t>В.І. Губко</t>
  </si>
  <si>
    <t>О.В. Чернявська</t>
  </si>
  <si>
    <t>(04352) 2-39-67</t>
  </si>
  <si>
    <t>(04352) 2-28-66</t>
  </si>
  <si>
    <t>inbox@bh.vn.court.gov.ua</t>
  </si>
  <si>
    <t>4 січня 2021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</si>
</sst>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4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&amp;LD70E23F9&amp;C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840</v>
      </c>
      <c r="D6" s="96">
        <f>SUM(D7,D10,D13,D14,D15,D21,D24,D25,D18,D19,D20)</f>
        <v>893443.4899999991</v>
      </c>
      <c r="E6" s="96">
        <f>SUM(E7,E10,E13,E14,E15,E21,E24,E25,E18,E19,E20)</f>
        <v>685</v>
      </c>
      <c r="F6" s="96">
        <f>SUM(F7,F10,F13,F14,F15,F21,F24,F25,F18,F19,F20)</f>
        <v>770115.0500000002</v>
      </c>
      <c r="G6" s="96">
        <f>SUM(G7,G10,G13,G14,G15,G21,G24,G25,G18,G19,G20)</f>
        <v>2</v>
      </c>
      <c r="H6" s="96">
        <f>SUM(H7,H10,H13,H14,H15,H21,H24,H25,H18,H19,H20)</f>
        <v>3649.91</v>
      </c>
      <c r="I6" s="96">
        <f>SUM(I7,I10,I13,I14,I15,I21,I24,I25,I18,I19,I20)</f>
        <v>2</v>
      </c>
      <c r="J6" s="96">
        <f>SUM(J7,J10,J13,J14,J15,J21,J24,J25,J18,J19,J20)</f>
        <v>1681.6</v>
      </c>
      <c r="K6" s="96">
        <f>SUM(K7,K10,K13,K14,K15,K21,K24,K25,K18,K19,K20)</f>
        <v>155</v>
      </c>
      <c r="L6" s="96">
        <f>SUM(L7,L10,L13,L14,L15,L21,L24,L25,L18,L19,L20)</f>
        <v>130012.4</v>
      </c>
    </row>
    <row r="7" spans="1:12" ht="16.5" customHeight="1">
      <c r="A7" s="87">
        <v>2</v>
      </c>
      <c r="B7" s="90" t="s">
        <v>74</v>
      </c>
      <c r="C7" s="97">
        <v>350</v>
      </c>
      <c r="D7" s="97">
        <v>497605.189999999</v>
      </c>
      <c r="E7" s="97">
        <v>230</v>
      </c>
      <c r="F7" s="97">
        <v>391672.46</v>
      </c>
      <c r="G7" s="97"/>
      <c r="H7" s="97"/>
      <c r="I7" s="97">
        <v>2</v>
      </c>
      <c r="J7" s="97">
        <v>1681.6</v>
      </c>
      <c r="K7" s="97">
        <v>120</v>
      </c>
      <c r="L7" s="97">
        <v>107941.4</v>
      </c>
    </row>
    <row r="8" spans="1:12" ht="16.5" customHeight="1">
      <c r="A8" s="87">
        <v>3</v>
      </c>
      <c r="B8" s="91" t="s">
        <v>75</v>
      </c>
      <c r="C8" s="97">
        <v>126</v>
      </c>
      <c r="D8" s="97">
        <v>271291.44</v>
      </c>
      <c r="E8" s="97">
        <v>123</v>
      </c>
      <c r="F8" s="97">
        <v>264926.44</v>
      </c>
      <c r="G8" s="97"/>
      <c r="H8" s="97"/>
      <c r="I8" s="97"/>
      <c r="J8" s="97"/>
      <c r="K8" s="97">
        <v>3</v>
      </c>
      <c r="L8" s="97">
        <v>6306</v>
      </c>
    </row>
    <row r="9" spans="1:12" ht="16.5" customHeight="1">
      <c r="A9" s="87">
        <v>4</v>
      </c>
      <c r="B9" s="91" t="s">
        <v>76</v>
      </c>
      <c r="C9" s="97">
        <v>224</v>
      </c>
      <c r="D9" s="97">
        <v>226313.749999999</v>
      </c>
      <c r="E9" s="97">
        <v>107</v>
      </c>
      <c r="F9" s="97">
        <v>126746.02</v>
      </c>
      <c r="G9" s="97"/>
      <c r="H9" s="97"/>
      <c r="I9" s="97">
        <v>2</v>
      </c>
      <c r="J9" s="97">
        <v>1681.6</v>
      </c>
      <c r="K9" s="97">
        <v>117</v>
      </c>
      <c r="L9" s="97">
        <v>101635.4</v>
      </c>
    </row>
    <row r="10" spans="1:12" ht="19.5" customHeight="1">
      <c r="A10" s="87">
        <v>5</v>
      </c>
      <c r="B10" s="90" t="s">
        <v>77</v>
      </c>
      <c r="C10" s="97">
        <v>188</v>
      </c>
      <c r="D10" s="97">
        <v>198428.8</v>
      </c>
      <c r="E10" s="97">
        <v>179</v>
      </c>
      <c r="F10" s="97">
        <v>191289.8</v>
      </c>
      <c r="G10" s="97">
        <v>1</v>
      </c>
      <c r="H10" s="97">
        <v>384.21</v>
      </c>
      <c r="I10" s="97"/>
      <c r="J10" s="97"/>
      <c r="K10" s="97">
        <v>9</v>
      </c>
      <c r="L10" s="97">
        <v>10089.6</v>
      </c>
    </row>
    <row r="11" spans="1:12" ht="19.5" customHeight="1">
      <c r="A11" s="87">
        <v>6</v>
      </c>
      <c r="B11" s="91" t="s">
        <v>78</v>
      </c>
      <c r="C11" s="97">
        <v>32</v>
      </c>
      <c r="D11" s="97">
        <v>67264</v>
      </c>
      <c r="E11" s="97">
        <v>30</v>
      </c>
      <c r="F11" s="97">
        <v>62879</v>
      </c>
      <c r="G11" s="97"/>
      <c r="H11" s="97"/>
      <c r="I11" s="97"/>
      <c r="J11" s="97"/>
      <c r="K11" s="97">
        <v>2</v>
      </c>
      <c r="L11" s="97">
        <v>4204</v>
      </c>
    </row>
    <row r="12" spans="1:12" ht="19.5" customHeight="1">
      <c r="A12" s="87">
        <v>7</v>
      </c>
      <c r="B12" s="91" t="s">
        <v>79</v>
      </c>
      <c r="C12" s="97">
        <v>156</v>
      </c>
      <c r="D12" s="97">
        <v>131164.8</v>
      </c>
      <c r="E12" s="97">
        <v>149</v>
      </c>
      <c r="F12" s="97">
        <v>128410.8</v>
      </c>
      <c r="G12" s="97">
        <v>1</v>
      </c>
      <c r="H12" s="97">
        <v>384.21</v>
      </c>
      <c r="I12" s="97"/>
      <c r="J12" s="97"/>
      <c r="K12" s="97">
        <v>7</v>
      </c>
      <c r="L12" s="97">
        <v>5885.6</v>
      </c>
    </row>
    <row r="13" spans="1:12" ht="15" customHeight="1">
      <c r="A13" s="87">
        <v>8</v>
      </c>
      <c r="B13" s="90" t="s">
        <v>18</v>
      </c>
      <c r="C13" s="97">
        <v>144</v>
      </c>
      <c r="D13" s="97">
        <v>121075.2</v>
      </c>
      <c r="E13" s="97">
        <v>141</v>
      </c>
      <c r="F13" s="97">
        <v>119321.29</v>
      </c>
      <c r="G13" s="97"/>
      <c r="H13" s="97"/>
      <c r="I13" s="97"/>
      <c r="J13" s="97"/>
      <c r="K13" s="97">
        <v>3</v>
      </c>
      <c r="L13" s="97">
        <v>2522.4</v>
      </c>
    </row>
    <row r="14" spans="1:12" ht="15.75" customHeight="1">
      <c r="A14" s="87">
        <v>9</v>
      </c>
      <c r="B14" s="90" t="s">
        <v>19</v>
      </c>
      <c r="C14" s="97">
        <v>6</v>
      </c>
      <c r="D14" s="97">
        <v>13169.2</v>
      </c>
      <c r="E14" s="97">
        <v>6</v>
      </c>
      <c r="F14" s="97">
        <v>13394.8</v>
      </c>
      <c r="G14" s="97">
        <v>1</v>
      </c>
      <c r="H14" s="97">
        <v>3265.7</v>
      </c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122</v>
      </c>
      <c r="D15" s="97">
        <v>55072.4000000001</v>
      </c>
      <c r="E15" s="97">
        <v>112</v>
      </c>
      <c r="F15" s="97">
        <v>49076.6000000001</v>
      </c>
      <c r="G15" s="97"/>
      <c r="H15" s="97"/>
      <c r="I15" s="97"/>
      <c r="J15" s="97"/>
      <c r="K15" s="97">
        <v>10</v>
      </c>
      <c r="L15" s="97">
        <v>6726.4</v>
      </c>
    </row>
    <row r="16" spans="1:12" ht="21" customHeight="1">
      <c r="A16" s="87">
        <v>11</v>
      </c>
      <c r="B16" s="91" t="s">
        <v>78</v>
      </c>
      <c r="C16" s="97">
        <v>6</v>
      </c>
      <c r="D16" s="97">
        <v>6306</v>
      </c>
      <c r="E16" s="97">
        <v>2</v>
      </c>
      <c r="F16" s="97">
        <v>2102</v>
      </c>
      <c r="G16" s="97"/>
      <c r="H16" s="97"/>
      <c r="I16" s="97"/>
      <c r="J16" s="97"/>
      <c r="K16" s="97">
        <v>4</v>
      </c>
      <c r="L16" s="97">
        <v>4204</v>
      </c>
    </row>
    <row r="17" spans="1:12" ht="21" customHeight="1">
      <c r="A17" s="87">
        <v>12</v>
      </c>
      <c r="B17" s="91" t="s">
        <v>79</v>
      </c>
      <c r="C17" s="97">
        <v>116</v>
      </c>
      <c r="D17" s="97">
        <v>48766.4000000001</v>
      </c>
      <c r="E17" s="97">
        <v>110</v>
      </c>
      <c r="F17" s="97">
        <v>46974.6000000001</v>
      </c>
      <c r="G17" s="97"/>
      <c r="H17" s="97"/>
      <c r="I17" s="97"/>
      <c r="J17" s="97"/>
      <c r="K17" s="97">
        <v>6</v>
      </c>
      <c r="L17" s="97">
        <v>2522.4</v>
      </c>
    </row>
    <row r="18" spans="1:12" ht="21" customHeight="1">
      <c r="A18" s="87">
        <v>13</v>
      </c>
      <c r="B18" s="99" t="s">
        <v>104</v>
      </c>
      <c r="C18" s="97">
        <v>28</v>
      </c>
      <c r="D18" s="97">
        <v>5885.6</v>
      </c>
      <c r="E18" s="97">
        <v>15</v>
      </c>
      <c r="F18" s="97">
        <v>3153</v>
      </c>
      <c r="G18" s="97"/>
      <c r="H18" s="97"/>
      <c r="I18" s="97"/>
      <c r="J18" s="97"/>
      <c r="K18" s="97">
        <v>13</v>
      </c>
      <c r="L18" s="97">
        <v>2732.6</v>
      </c>
    </row>
    <row r="19" spans="1:12" ht="21" customHeight="1">
      <c r="A19" s="87">
        <v>14</v>
      </c>
      <c r="B19" s="99" t="s">
        <v>105</v>
      </c>
      <c r="C19" s="97">
        <v>1</v>
      </c>
      <c r="D19" s="97">
        <v>105.1</v>
      </c>
      <c r="E19" s="97">
        <v>1</v>
      </c>
      <c r="F19" s="97">
        <v>105.1</v>
      </c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1</v>
      </c>
      <c r="D21" s="97">
        <f>SUM(D22:D23)</f>
        <v>2102</v>
      </c>
      <c r="E21" s="97">
        <f>SUM(E22:E23)</f>
        <v>1</v>
      </c>
      <c r="F21" s="97">
        <f>SUM(F22:F23)</f>
        <v>2102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>
        <v>1</v>
      </c>
      <c r="D23" s="97">
        <v>2102</v>
      </c>
      <c r="E23" s="97">
        <v>1</v>
      </c>
      <c r="F23" s="97">
        <v>2102</v>
      </c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3</v>
      </c>
      <c r="D39" s="96">
        <f>SUM(D40,D47,D48,D49)</f>
        <v>2522.4</v>
      </c>
      <c r="E39" s="96">
        <f>SUM(E40,E47,E48,E49)</f>
        <v>3</v>
      </c>
      <c r="F39" s="96">
        <f>SUM(F40,F47,F48,F49)</f>
        <v>2102.2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1</v>
      </c>
      <c r="L39" s="96">
        <f>SUM(L40,L47,L48,L49)</f>
        <v>420.4</v>
      </c>
    </row>
    <row r="40" spans="1:12" ht="24" customHeight="1">
      <c r="A40" s="87">
        <v>35</v>
      </c>
      <c r="B40" s="90" t="s">
        <v>85</v>
      </c>
      <c r="C40" s="97">
        <f>SUM(C41,C44)</f>
        <v>3</v>
      </c>
      <c r="D40" s="97">
        <f>SUM(D41,D44)</f>
        <v>2522.4</v>
      </c>
      <c r="E40" s="97">
        <f>SUM(E41,E44)</f>
        <v>3</v>
      </c>
      <c r="F40" s="97">
        <f>SUM(F41,F44)</f>
        <v>2102.2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1</v>
      </c>
      <c r="L40" s="97">
        <f>SUM(L41,L44)</f>
        <v>420.4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3</v>
      </c>
      <c r="D44" s="97">
        <v>2522.4</v>
      </c>
      <c r="E44" s="97">
        <v>3</v>
      </c>
      <c r="F44" s="97">
        <v>2102.2</v>
      </c>
      <c r="G44" s="97"/>
      <c r="H44" s="97"/>
      <c r="I44" s="97"/>
      <c r="J44" s="97"/>
      <c r="K44" s="97">
        <v>1</v>
      </c>
      <c r="L44" s="97">
        <v>420.4</v>
      </c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3</v>
      </c>
      <c r="D46" s="97">
        <v>2522.4</v>
      </c>
      <c r="E46" s="97">
        <v>3</v>
      </c>
      <c r="F46" s="97">
        <v>2102.2</v>
      </c>
      <c r="G46" s="97"/>
      <c r="H46" s="97"/>
      <c r="I46" s="97"/>
      <c r="J46" s="97"/>
      <c r="K46" s="97">
        <v>1</v>
      </c>
      <c r="L46" s="97">
        <v>420.4</v>
      </c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10</v>
      </c>
      <c r="D50" s="96">
        <f>SUM(D51:D54)</f>
        <v>1557.58</v>
      </c>
      <c r="E50" s="96">
        <f>SUM(E51:E54)</f>
        <v>10</v>
      </c>
      <c r="F50" s="96">
        <f>SUM(F51:F54)</f>
        <v>1557.35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/>
      <c r="D51" s="97"/>
      <c r="E51" s="97"/>
      <c r="F51" s="97"/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3</v>
      </c>
      <c r="D52" s="97">
        <v>189.18</v>
      </c>
      <c r="E52" s="97">
        <v>3</v>
      </c>
      <c r="F52" s="97">
        <v>189.22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>
        <v>1</v>
      </c>
      <c r="D53" s="97">
        <v>12.61</v>
      </c>
      <c r="E53" s="97">
        <v>1</v>
      </c>
      <c r="F53" s="97">
        <v>12.62</v>
      </c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>
        <v>6</v>
      </c>
      <c r="D54" s="97">
        <v>1355.79</v>
      </c>
      <c r="E54" s="97">
        <v>6</v>
      </c>
      <c r="F54" s="97">
        <v>1355.51</v>
      </c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558</v>
      </c>
      <c r="D55" s="96">
        <v>234583.199999998</v>
      </c>
      <c r="E55" s="96">
        <v>210</v>
      </c>
      <c r="F55" s="96">
        <v>88667.3999999998</v>
      </c>
      <c r="G55" s="96"/>
      <c r="H55" s="96"/>
      <c r="I55" s="96">
        <v>557</v>
      </c>
      <c r="J55" s="96">
        <v>234126.599999998</v>
      </c>
      <c r="K55" s="97">
        <v>1</v>
      </c>
      <c r="L55" s="96">
        <v>420.4</v>
      </c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1411</v>
      </c>
      <c r="D56" s="96">
        <f t="shared" si="0"/>
        <v>1132106.6699999971</v>
      </c>
      <c r="E56" s="96">
        <f t="shared" si="0"/>
        <v>908</v>
      </c>
      <c r="F56" s="96">
        <f t="shared" si="0"/>
        <v>862441.9999999999</v>
      </c>
      <c r="G56" s="96">
        <f t="shared" si="0"/>
        <v>2</v>
      </c>
      <c r="H56" s="96">
        <f t="shared" si="0"/>
        <v>3649.91</v>
      </c>
      <c r="I56" s="96">
        <f t="shared" si="0"/>
        <v>559</v>
      </c>
      <c r="J56" s="96">
        <f t="shared" si="0"/>
        <v>235808.199999998</v>
      </c>
      <c r="K56" s="96">
        <f t="shared" si="0"/>
        <v>157</v>
      </c>
      <c r="L56" s="96">
        <f t="shared" si="0"/>
        <v>130853.19999999998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&amp;LD70E23F9&amp;CФорма № 10, Підрозділ: Бершадський районний суд Вінницької області,
 Початок періоду: 01.01.2020, Кінець періоду: 31.12.2020&amp;R&amp;P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156</v>
      </c>
      <c r="F4" s="93">
        <f>SUM(F5:F25)</f>
        <v>130432.8000000002</v>
      </c>
    </row>
    <row r="5" spans="1:6" ht="20.25" customHeight="1">
      <c r="A5" s="67">
        <v>2</v>
      </c>
      <c r="B5" s="142" t="s">
        <v>61</v>
      </c>
      <c r="C5" s="143"/>
      <c r="D5" s="144"/>
      <c r="E5" s="94"/>
      <c r="F5" s="95"/>
    </row>
    <row r="6" spans="1:6" ht="28.5" customHeight="1">
      <c r="A6" s="67">
        <v>3</v>
      </c>
      <c r="B6" s="142" t="s">
        <v>62</v>
      </c>
      <c r="C6" s="143"/>
      <c r="D6" s="144"/>
      <c r="E6" s="94"/>
      <c r="F6" s="95"/>
    </row>
    <row r="7" spans="1:6" ht="40.5" customHeight="1">
      <c r="A7" s="67">
        <v>4</v>
      </c>
      <c r="B7" s="142" t="s">
        <v>98</v>
      </c>
      <c r="C7" s="143"/>
      <c r="D7" s="144"/>
      <c r="E7" s="94">
        <v>124</v>
      </c>
      <c r="F7" s="95">
        <v>94800.2000000002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>
        <v>2</v>
      </c>
      <c r="F10" s="95">
        <v>3102</v>
      </c>
    </row>
    <row r="11" spans="1:6" ht="18.75" customHeight="1">
      <c r="A11" s="67">
        <v>8</v>
      </c>
      <c r="B11" s="142" t="s">
        <v>66</v>
      </c>
      <c r="C11" s="143"/>
      <c r="D11" s="144"/>
      <c r="E11" s="94">
        <v>13</v>
      </c>
      <c r="F11" s="95">
        <v>14714</v>
      </c>
    </row>
    <row r="12" spans="1:6" ht="29.25" customHeight="1">
      <c r="A12" s="67">
        <v>9</v>
      </c>
      <c r="B12" s="142" t="s">
        <v>112</v>
      </c>
      <c r="C12" s="143"/>
      <c r="D12" s="144"/>
      <c r="E12" s="94">
        <v>2</v>
      </c>
      <c r="F12" s="95">
        <v>1681.6</v>
      </c>
    </row>
    <row r="13" spans="1:6" ht="20.25" customHeight="1">
      <c r="A13" s="67">
        <v>10</v>
      </c>
      <c r="B13" s="142" t="s">
        <v>99</v>
      </c>
      <c r="C13" s="143"/>
      <c r="D13" s="144"/>
      <c r="E13" s="94">
        <v>13</v>
      </c>
      <c r="F13" s="95">
        <v>11206.17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2</v>
      </c>
      <c r="F14" s="95">
        <v>4928.83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/>
      <c r="F17" s="95"/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126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127</v>
      </c>
      <c r="D34" s="141"/>
      <c r="F34" s="98" t="s">
        <v>128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&amp;LD70E23F9&amp;CФорма № 10, Підрозділ: Бершадський районний суд Вінницької області,
 Початок періоду: 01.01.2020, Кінець періоду: 31.12.2020&amp;R&amp;P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NIK</cp:lastModifiedBy>
  <cp:lastPrinted>2018-03-15T14:08:04Z</cp:lastPrinted>
  <dcterms:created xsi:type="dcterms:W3CDTF">2015-09-09T10:27:37Z</dcterms:created>
  <dcterms:modified xsi:type="dcterms:W3CDTF">2021-02-09T11:46:23Z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8192</vt:i4>
  </property>
  <property fmtid="{D5CDD505-2E9C-101B-9397-08002B2CF9AE}" pid="3" name="Ім'я зві">
    <vt:lpwstr>10_00126_4.2020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5D8089F8</vt:lpwstr>
  </property>
  <property fmtid="{D5CDD505-2E9C-101B-9397-08002B2CF9AE}" pid="10" name="Підрозд">
    <vt:lpwstr>Бершадський районний суд Вінницької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307</vt:i4>
  </property>
  <property fmtid="{D5CDD505-2E9C-101B-9397-08002B2CF9AE}" pid="13" name="Початок періо">
    <vt:lpwstr>01.01.2020</vt:lpwstr>
  </property>
  <property fmtid="{D5CDD505-2E9C-101B-9397-08002B2CF9AE}" pid="14" name="Кінець періо">
    <vt:lpwstr>31.12.2020</vt:lpwstr>
  </property>
  <property fmtid="{D5CDD505-2E9C-101B-9397-08002B2CF9AE}" pid="15" name="Пері">
    <vt:lpwstr>2020 рік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3.26.0.1578</vt:lpwstr>
  </property>
</Properties>
</file>