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<sst xmlns="http://schemas.openxmlformats.org/spreadsheetml/2006/main" count="154" uniqueCount="126">
  <si>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</si>
  <si>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</si>
  <si>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</si>
  <si>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</si>
  <si>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</si>
  <si>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</si>
  <si>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</si>
  <si>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</si>
  <si>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</si>
  <si>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</si>
  <si>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</si>
  <si>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</si>
  <si>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</si>
  <si>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</si>
  <si>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</si>
  <si>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</si>
  <si>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</si>
  <si>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</si>
  <si>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</si>
  <si>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</si>
  <si>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</si>
  <si>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</si>
  <si>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</si>
  <si>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</si>
  <si>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</si>
  <si>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</si>
  <si>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</si>
  <si>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</si>
  <si>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</si>
  <si>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</si>
  <si>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</si>
  <si>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</si>
  <si>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</si>
  <si>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</si>
  <si>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</si>
  <si>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</si>
  <si>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</si>
  <si>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</si>
  <si>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</si>
  <si>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</si>
  <si>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</si>
  <si>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</si>
  <si>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</si>
  <si>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</si>
  <si>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</si>
  <si>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</si>
  <si>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</si>
  <si>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</si>
  <si>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</si>
  <si>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</si>
  <si>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</si>
  <si>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</si>
  <si>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</si>
  <si>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</si>
  <si>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</si>
  <si>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</si>
  <si>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</si>
  <si>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</si>
  <si>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</si>
  <si>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</si>
  <si>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</si>
  <si>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</si>
  <si>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</si>
  <si>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</si>
  <si>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</si>
  <si>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</si>
  <si>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</si>
  <si>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</si>
  <si>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</si>
  <si>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</si>
  <si>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</si>
  <si>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</si>
  <si>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</si>
  <si>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</si>
  <si>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</si>
  <si>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</si>
  <si>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</si>
  <si>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</si>
  <si>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</si>
  <si>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</si>
  <si>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</si>
  <si>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</si>
  <si>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</si>
  <si>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</si>
  <si>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</si>
  <si>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</si>
  <si>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</si>
  <si>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</si>
  <si>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</si>
  <si>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</si>
  <si>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</si>
  <si>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</si>
  <si>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</si>
  <si>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</si>
  <si>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</si>
  <si>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</si>
  <si>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</si>
  <si>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</si>
  <si>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</si>
  <si>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</si>
  <si>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</si>
  <si>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</si>
  <si>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</si>
  <si>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</si>
  <si>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</si>
  <si>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</si>
  <si>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</si>
  <si>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</si>
  <si>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</si>
  <si>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</si>
  <si>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</si>
  <si>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</si>
  <si>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</si>
  <si>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</si>
  <si>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</si>
  <si>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</si>
  <si>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</si>
  <si>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</si>
  <si>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</si>
  <si>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Бершадський районний суд Вінницької області</t>
  </si>
  <si>
    <t>24400. Вінницька область.м. Бершадь</t>
  </si>
  <si>
    <t>вул. Шевченка</t>
  </si>
  <si>
    <t/>
  </si>
  <si>
    <t>В.М. Прокопець</t>
  </si>
  <si>
    <t>О.В. Чернявська</t>
  </si>
  <si>
    <t>3 липня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</si>
</sst>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&amp;LC65CCF46&amp;C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351</v>
      </c>
      <c r="D6" s="96">
        <f>SUM(D7,D10,D13,D14,D15,D21,D24,D25,D18,D19,D20)</f>
        <v>374626.61000000004</v>
      </c>
      <c r="E6" s="96">
        <f>SUM(E7,E10,E13,E14,E15,E21,E24,E25,E18,E19,E20)</f>
        <v>275</v>
      </c>
      <c r="F6" s="96">
        <f>SUM(F7,F10,F13,F14,F15,F21,F24,F25,F18,F19,F20)</f>
        <v>308635.89000000013</v>
      </c>
      <c r="G6" s="96">
        <f>SUM(G7,G10,G13,G14,G15,G21,G24,G25,G18,G19,G20)</f>
        <v>1</v>
      </c>
      <c r="H6" s="96">
        <f>SUM(H7,H10,H13,H14,H15,H21,H24,H25,H18,H19,H20)</f>
        <v>3265.7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77</v>
      </c>
      <c r="L6" s="96">
        <f>SUM(L7,L10,L13,L14,L15,L21,L24,L25,L18,L19,L20)</f>
        <v>67937.83000000002</v>
      </c>
    </row>
    <row r="7" spans="1:12" ht="16.5" customHeight="1">
      <c r="A7" s="87">
        <v>2</v>
      </c>
      <c r="B7" s="90" t="s">
        <v>74</v>
      </c>
      <c r="C7" s="97">
        <v>147</v>
      </c>
      <c r="D7" s="97">
        <v>190775.01</v>
      </c>
      <c r="E7" s="97">
        <v>85</v>
      </c>
      <c r="F7" s="97">
        <v>133256.69</v>
      </c>
      <c r="G7" s="97"/>
      <c r="H7" s="97"/>
      <c r="I7" s="97"/>
      <c r="J7" s="97"/>
      <c r="K7" s="97">
        <v>63</v>
      </c>
      <c r="L7" s="97">
        <v>56797.23</v>
      </c>
    </row>
    <row r="8" spans="1:12" ht="16.5" customHeight="1">
      <c r="A8" s="87">
        <v>3</v>
      </c>
      <c r="B8" s="91" t="s">
        <v>75</v>
      </c>
      <c r="C8" s="97">
        <v>42</v>
      </c>
      <c r="D8" s="97">
        <v>89413.49</v>
      </c>
      <c r="E8" s="97">
        <v>41</v>
      </c>
      <c r="F8" s="97">
        <v>86587.49</v>
      </c>
      <c r="G8" s="97"/>
      <c r="H8" s="97"/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105</v>
      </c>
      <c r="D9" s="97">
        <v>101361.52</v>
      </c>
      <c r="E9" s="97">
        <v>44</v>
      </c>
      <c r="F9" s="97">
        <v>46669.2</v>
      </c>
      <c r="G9" s="97"/>
      <c r="H9" s="97"/>
      <c r="I9" s="97"/>
      <c r="J9" s="97"/>
      <c r="K9" s="97">
        <v>62</v>
      </c>
      <c r="L9" s="97">
        <v>54695.23</v>
      </c>
    </row>
    <row r="10" spans="1:12" ht="19.5" customHeight="1">
      <c r="A10" s="87">
        <v>5</v>
      </c>
      <c r="B10" s="90" t="s">
        <v>77</v>
      </c>
      <c r="C10" s="97">
        <v>87</v>
      </c>
      <c r="D10" s="97">
        <v>100896</v>
      </c>
      <c r="E10" s="97">
        <v>83</v>
      </c>
      <c r="F10" s="97">
        <v>97634.0000000001</v>
      </c>
      <c r="G10" s="97"/>
      <c r="H10" s="97"/>
      <c r="I10" s="97"/>
      <c r="J10" s="97"/>
      <c r="K10" s="97">
        <v>4</v>
      </c>
      <c r="L10" s="97">
        <v>5885.6</v>
      </c>
    </row>
    <row r="11" spans="1:12" ht="19.5" customHeight="1">
      <c r="A11" s="87">
        <v>6</v>
      </c>
      <c r="B11" s="91" t="s">
        <v>78</v>
      </c>
      <c r="C11" s="97">
        <v>22</v>
      </c>
      <c r="D11" s="97">
        <v>46244</v>
      </c>
      <c r="E11" s="97">
        <v>20</v>
      </c>
      <c r="F11" s="97">
        <v>41859</v>
      </c>
      <c r="G11" s="97"/>
      <c r="H11" s="97"/>
      <c r="I11" s="97"/>
      <c r="J11" s="97"/>
      <c r="K11" s="97">
        <v>2</v>
      </c>
      <c r="L11" s="97">
        <v>4204</v>
      </c>
    </row>
    <row r="12" spans="1:12" ht="19.5" customHeight="1">
      <c r="A12" s="87">
        <v>7</v>
      </c>
      <c r="B12" s="91" t="s">
        <v>79</v>
      </c>
      <c r="C12" s="97">
        <v>65</v>
      </c>
      <c r="D12" s="97">
        <v>54652</v>
      </c>
      <c r="E12" s="97">
        <v>63</v>
      </c>
      <c r="F12" s="97">
        <v>55775</v>
      </c>
      <c r="G12" s="97"/>
      <c r="H12" s="97"/>
      <c r="I12" s="97"/>
      <c r="J12" s="97"/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53</v>
      </c>
      <c r="D13" s="97">
        <v>44562.4</v>
      </c>
      <c r="E13" s="97">
        <v>52</v>
      </c>
      <c r="F13" s="97">
        <v>43649.2</v>
      </c>
      <c r="G13" s="97"/>
      <c r="H13" s="97"/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>
        <v>5</v>
      </c>
      <c r="D14" s="97">
        <v>12328.4</v>
      </c>
      <c r="E14" s="97">
        <v>5</v>
      </c>
      <c r="F14" s="97">
        <v>12554</v>
      </c>
      <c r="G14" s="97">
        <v>1</v>
      </c>
      <c r="H14" s="97">
        <v>3265.7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53</v>
      </c>
      <c r="D15" s="97">
        <v>24803.6</v>
      </c>
      <c r="E15" s="97">
        <v>47</v>
      </c>
      <c r="F15" s="97">
        <v>20911.4</v>
      </c>
      <c r="G15" s="97"/>
      <c r="H15" s="97"/>
      <c r="I15" s="97"/>
      <c r="J15" s="97"/>
      <c r="K15" s="97">
        <v>6</v>
      </c>
      <c r="L15" s="97">
        <v>3783.6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4204</v>
      </c>
      <c r="E16" s="97">
        <v>2</v>
      </c>
      <c r="F16" s="97">
        <v>2102</v>
      </c>
      <c r="G16" s="97"/>
      <c r="H16" s="97"/>
      <c r="I16" s="97"/>
      <c r="J16" s="97"/>
      <c r="K16" s="97">
        <v>2</v>
      </c>
      <c r="L16" s="97">
        <v>2102</v>
      </c>
    </row>
    <row r="17" spans="1:12" ht="21" customHeight="1">
      <c r="A17" s="87">
        <v>12</v>
      </c>
      <c r="B17" s="91" t="s">
        <v>79</v>
      </c>
      <c r="C17" s="97">
        <v>49</v>
      </c>
      <c r="D17" s="97">
        <v>20599.6</v>
      </c>
      <c r="E17" s="97">
        <v>45</v>
      </c>
      <c r="F17" s="97">
        <v>18809.4</v>
      </c>
      <c r="G17" s="97"/>
      <c r="H17" s="97"/>
      <c r="I17" s="97"/>
      <c r="J17" s="97"/>
      <c r="K17" s="97">
        <v>4</v>
      </c>
      <c r="L17" s="97">
        <v>1681.6</v>
      </c>
    </row>
    <row r="18" spans="1:12" ht="21" customHeight="1">
      <c r="A18" s="87">
        <v>13</v>
      </c>
      <c r="B18" s="99" t="s">
        <v>104</v>
      </c>
      <c r="C18" s="97">
        <v>6</v>
      </c>
      <c r="D18" s="97">
        <v>1261.2</v>
      </c>
      <c r="E18" s="97">
        <v>3</v>
      </c>
      <c r="F18" s="97">
        <v>630.6</v>
      </c>
      <c r="G18" s="97"/>
      <c r="H18" s="97"/>
      <c r="I18" s="97"/>
      <c r="J18" s="97"/>
      <c r="K18" s="97">
        <v>3</v>
      </c>
      <c r="L18" s="97">
        <v>630.6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1681.6</v>
      </c>
      <c r="E39" s="96">
        <f>SUM(E40,E47,E48,E49)</f>
        <v>2</v>
      </c>
      <c r="F39" s="96">
        <f>SUM(F40,F47,F48,F49)</f>
        <v>1681.8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2</v>
      </c>
      <c r="F40" s="97">
        <f>SUM(F41,F44)</f>
        <v>1681.8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>
        <v>2</v>
      </c>
      <c r="F44" s="97">
        <v>1681.8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>
        <v>2</v>
      </c>
      <c r="F46" s="97">
        <v>1681.8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1229.6699999999998</v>
      </c>
      <c r="E50" s="96">
        <f>SUM(E51:E54)</f>
        <v>5</v>
      </c>
      <c r="F50" s="96">
        <f>SUM(F51:F54)</f>
        <v>1229.9599999999998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</v>
      </c>
      <c r="D54" s="97">
        <v>1166.61</v>
      </c>
      <c r="E54" s="97">
        <v>4</v>
      </c>
      <c r="F54" s="97">
        <v>1166.86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273</v>
      </c>
      <c r="D55" s="96">
        <v>114769.199999999</v>
      </c>
      <c r="E55" s="96">
        <v>114</v>
      </c>
      <c r="F55" s="96">
        <v>47888.6000000001</v>
      </c>
      <c r="G55" s="96"/>
      <c r="H55" s="96"/>
      <c r="I55" s="96">
        <v>273</v>
      </c>
      <c r="J55" s="96">
        <v>114732.999999999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631</v>
      </c>
      <c r="D56" s="96">
        <f t="shared" si="0"/>
        <v>492307.079999999</v>
      </c>
      <c r="E56" s="96">
        <f t="shared" si="0"/>
        <v>396</v>
      </c>
      <c r="F56" s="96">
        <f t="shared" si="0"/>
        <v>359436.25000000023</v>
      </c>
      <c r="G56" s="96">
        <f t="shared" si="0"/>
        <v>1</v>
      </c>
      <c r="H56" s="96">
        <f t="shared" si="0"/>
        <v>3265.7</v>
      </c>
      <c r="I56" s="96">
        <f t="shared" si="0"/>
        <v>273</v>
      </c>
      <c r="J56" s="96">
        <f t="shared" si="0"/>
        <v>114732.999999999</v>
      </c>
      <c r="K56" s="96">
        <f t="shared" si="0"/>
        <v>77</v>
      </c>
      <c r="L56" s="96">
        <f t="shared" si="0"/>
        <v>67937.83000000002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&amp;LC65CCF46&amp;CФорма № 10, Підрозділ: Бершадський районний суд Вінницької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77</v>
      </c>
      <c r="F4" s="93">
        <f>SUM(F5:F25)</f>
        <v>67937.83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61</v>
      </c>
      <c r="F7" s="95">
        <v>48556.2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3102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7</v>
      </c>
      <c r="F11" s="95">
        <v>7567.2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1681.6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2942.8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4088.03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&amp;LC65CCF46&amp;CФорма № 10, Підрозділ: Бершадський районний суд Вінницької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Yanchuk</cp:lastModifiedBy>
  <cp:lastPrinted>2018-03-15T14:08:04Z</cp:lastPrinted>
  <dcterms:created xsi:type="dcterms:W3CDTF">2015-09-09T10:27:37Z</dcterms:created>
  <dcterms:modified xsi:type="dcterms:W3CDTF">2021-02-18T07:45:48Z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10_00126_2.2020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C65CCF46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