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<sst xmlns="http://schemas.openxmlformats.org/spreadsheetml/2006/main" count="154" uniqueCount="129">
  <si>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</si>
  <si>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</si>
  <si>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</si>
  <si>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</si>
  <si>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</si>
  <si>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</si>
  <si>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</si>
  <si>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</si>
  <si>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</si>
  <si>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</si>
  <si>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</si>
  <si>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</si>
  <si>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</si>
  <si>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</si>
  <si>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</si>
  <si>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</si>
  <si>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</si>
  <si>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</si>
  <si>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</si>
  <si>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</si>
  <si>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</si>
  <si>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</si>
  <si>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</si>
  <si>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</si>
  <si>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</si>
  <si>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</si>
  <si>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</si>
  <si>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</si>
  <si>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</si>
  <si>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</si>
  <si>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</si>
  <si>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</si>
  <si>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</si>
  <si>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</si>
  <si>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</si>
  <si>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</si>
  <si>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</si>
  <si>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</si>
  <si>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</si>
  <si>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</si>
  <si>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</si>
  <si>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</si>
  <si>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</si>
  <si>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</si>
  <si>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</si>
  <si>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</si>
  <si>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</si>
  <si>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</si>
  <si>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</si>
  <si>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</si>
  <si>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</si>
  <si>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</si>
  <si>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</si>
  <si>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</si>
  <si>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</si>
  <si>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</si>
  <si>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</si>
  <si>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</si>
  <si>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</si>
  <si>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</si>
  <si>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</si>
  <si>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</si>
  <si>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</si>
  <si>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</si>
  <si>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</si>
  <si>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</si>
  <si>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</si>
  <si>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</si>
  <si>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</si>
  <si>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</si>
  <si>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</si>
  <si>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</si>
  <si>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</si>
  <si>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</si>
  <si>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</si>
  <si>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</si>
  <si>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</si>
  <si>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</si>
  <si>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</si>
  <si>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</si>
  <si>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</si>
  <si>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</si>
  <si>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</si>
  <si>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</si>
  <si>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</si>
  <si>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</si>
  <si>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</si>
  <si>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</si>
  <si>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</si>
  <si>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</si>
  <si>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</si>
  <si>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</si>
  <si>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</si>
  <si>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</si>
  <si>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</si>
  <si>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</si>
  <si>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</si>
  <si>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</si>
  <si>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</si>
  <si>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</si>
  <si>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</si>
  <si>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</si>
  <si>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</si>
  <si>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</si>
  <si>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</si>
  <si>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</si>
  <si>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</si>
  <si>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</si>
  <si>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</si>
  <si>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</si>
  <si>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</si>
  <si>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</si>
  <si>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</si>
  <si>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</si>
  <si>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</si>
  <si>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</si>
  <si>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</si>
  <si>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</si>
  <si>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</si>
  <si>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Дубенський міськрайонний суд Рівненської області</t>
  </si>
  <si>
    <t>35600. Рівненська область.м. Дубно</t>
  </si>
  <si>
    <t>вул. Д. Галицького</t>
  </si>
  <si>
    <t/>
  </si>
  <si>
    <t>Р.В.Ралець</t>
  </si>
  <si>
    <t>М.М. Метелюк</t>
  </si>
  <si>
    <t>(03656) 4-28-07</t>
  </si>
  <si>
    <t>(03656) 4-21-39</t>
  </si>
  <si>
    <t>inbox@db.rv.court.gov.ua</t>
  </si>
  <si>
    <t>3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</si>
</sst>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&amp;L305DBFF7&amp;C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577</v>
      </c>
      <c r="D6" s="96">
        <f>SUM(D7,D10,D13,D14,D15,D21,D24,D25,D18,D19,D20)</f>
        <v>494962.60000000015</v>
      </c>
      <c r="E6" s="96">
        <f>SUM(E7,E10,E13,E14,E15,E21,E24,E25,E18,E19,E20)</f>
        <v>444</v>
      </c>
      <c r="F6" s="96">
        <f>SUM(F7,F10,F13,F14,F15,F21,F24,F25,F18,F19,F20)</f>
        <v>422084.17</v>
      </c>
      <c r="G6" s="96">
        <f>SUM(G7,G10,G13,G14,G15,G21,G24,G25,G18,G19,G20)</f>
        <v>12</v>
      </c>
      <c r="H6" s="96">
        <f>SUM(H7,H10,H13,H14,H15,H21,H24,H25,H18,H19,H20)</f>
        <v>12906.000000000002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132</v>
      </c>
      <c r="L6" s="96">
        <f>SUM(L7,L10,L13,L14,L15,L21,L24,L25,L18,L19,L20)</f>
        <v>69116.07</v>
      </c>
    </row>
    <row r="7" spans="1:12" ht="16.5" customHeight="1">
      <c r="A7" s="87">
        <v>2</v>
      </c>
      <c r="B7" s="90" t="s">
        <v>74</v>
      </c>
      <c r="C7" s="97">
        <v>229</v>
      </c>
      <c r="D7" s="97">
        <v>308241.4</v>
      </c>
      <c r="E7" s="97">
        <v>170</v>
      </c>
      <c r="F7" s="97">
        <v>250137.29</v>
      </c>
      <c r="G7" s="97">
        <v>5</v>
      </c>
      <c r="H7" s="97">
        <v>8807</v>
      </c>
      <c r="I7" s="97"/>
      <c r="J7" s="97"/>
      <c r="K7" s="97">
        <v>60</v>
      </c>
      <c r="L7" s="97">
        <v>48561.37</v>
      </c>
    </row>
    <row r="8" spans="1:12" ht="16.5" customHeight="1">
      <c r="A8" s="87">
        <v>3</v>
      </c>
      <c r="B8" s="91" t="s">
        <v>75</v>
      </c>
      <c r="C8" s="97">
        <v>80</v>
      </c>
      <c r="D8" s="97">
        <v>154221.45</v>
      </c>
      <c r="E8" s="97">
        <v>77</v>
      </c>
      <c r="F8" s="97">
        <v>148123.25</v>
      </c>
      <c r="G8" s="97">
        <v>5</v>
      </c>
      <c r="H8" s="97">
        <v>8807</v>
      </c>
      <c r="I8" s="97"/>
      <c r="J8" s="97"/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149</v>
      </c>
      <c r="D9" s="97">
        <v>154019.95</v>
      </c>
      <c r="E9" s="97">
        <v>93</v>
      </c>
      <c r="F9" s="97">
        <v>102014.04</v>
      </c>
      <c r="G9" s="97"/>
      <c r="H9" s="97"/>
      <c r="I9" s="97"/>
      <c r="J9" s="97"/>
      <c r="K9" s="97">
        <v>59</v>
      </c>
      <c r="L9" s="97">
        <v>46640.37</v>
      </c>
    </row>
    <row r="10" spans="1:12" ht="19.5" customHeight="1">
      <c r="A10" s="87">
        <v>5</v>
      </c>
      <c r="B10" s="90" t="s">
        <v>77</v>
      </c>
      <c r="C10" s="97">
        <v>67</v>
      </c>
      <c r="D10" s="97">
        <v>58398.4000000001</v>
      </c>
      <c r="E10" s="97">
        <v>60</v>
      </c>
      <c r="F10" s="97">
        <v>57972.98</v>
      </c>
      <c r="G10" s="97">
        <v>3</v>
      </c>
      <c r="H10" s="97">
        <v>1825.6</v>
      </c>
      <c r="I10" s="97"/>
      <c r="J10" s="97"/>
      <c r="K10" s="97">
        <v>7</v>
      </c>
      <c r="L10" s="97">
        <v>5378.8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11526</v>
      </c>
      <c r="E11" s="97">
        <v>6</v>
      </c>
      <c r="F11" s="97">
        <v>13447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61</v>
      </c>
      <c r="D12" s="97">
        <v>46872.4</v>
      </c>
      <c r="E12" s="97">
        <v>54</v>
      </c>
      <c r="F12" s="97">
        <v>44525.98</v>
      </c>
      <c r="G12" s="97">
        <v>3</v>
      </c>
      <c r="H12" s="97">
        <v>1825.6</v>
      </c>
      <c r="I12" s="97"/>
      <c r="J12" s="97"/>
      <c r="K12" s="97">
        <v>7</v>
      </c>
      <c r="L12" s="97">
        <v>5378.8</v>
      </c>
    </row>
    <row r="13" spans="1:12" ht="15" customHeight="1">
      <c r="A13" s="87">
        <v>8</v>
      </c>
      <c r="B13" s="90" t="s">
        <v>18</v>
      </c>
      <c r="C13" s="97">
        <v>99</v>
      </c>
      <c r="D13" s="97">
        <v>76071.6</v>
      </c>
      <c r="E13" s="97">
        <v>93</v>
      </c>
      <c r="F13" s="97">
        <v>72998.2</v>
      </c>
      <c r="G13" s="97">
        <v>3</v>
      </c>
      <c r="H13" s="97">
        <v>1889.2</v>
      </c>
      <c r="I13" s="97"/>
      <c r="J13" s="97"/>
      <c r="K13" s="97">
        <v>4</v>
      </c>
      <c r="L13" s="97">
        <v>3073.6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91</v>
      </c>
      <c r="D15" s="97">
        <v>34962.2</v>
      </c>
      <c r="E15" s="97">
        <v>89</v>
      </c>
      <c r="F15" s="97">
        <v>35108.1</v>
      </c>
      <c r="G15" s="97">
        <v>1</v>
      </c>
      <c r="H15" s="97">
        <v>384.2</v>
      </c>
      <c r="I15" s="97"/>
      <c r="J15" s="97"/>
      <c r="K15" s="97">
        <v>2</v>
      </c>
      <c r="L15" s="97">
        <v>768.4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91</v>
      </c>
      <c r="D17" s="97">
        <v>34962.2</v>
      </c>
      <c r="E17" s="97">
        <v>89</v>
      </c>
      <c r="F17" s="97">
        <v>35108.1</v>
      </c>
      <c r="G17" s="97">
        <v>1</v>
      </c>
      <c r="H17" s="97">
        <v>384.2</v>
      </c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105</v>
      </c>
      <c r="C18" s="97">
        <v>89</v>
      </c>
      <c r="D18" s="97">
        <v>17096.9</v>
      </c>
      <c r="E18" s="97">
        <v>30</v>
      </c>
      <c r="F18" s="97">
        <v>5675.5</v>
      </c>
      <c r="G18" s="97"/>
      <c r="H18" s="97"/>
      <c r="I18" s="97"/>
      <c r="J18" s="97"/>
      <c r="K18" s="97">
        <v>59</v>
      </c>
      <c r="L18" s="97">
        <v>11333.9</v>
      </c>
    </row>
    <row r="19" spans="1:12" ht="21" customHeight="1">
      <c r="A19" s="87">
        <v>14</v>
      </c>
      <c r="B19" s="99" t="s">
        <v>106</v>
      </c>
      <c r="C19" s="97">
        <v>2</v>
      </c>
      <c r="D19" s="97">
        <v>192.1</v>
      </c>
      <c r="E19" s="97">
        <v>2</v>
      </c>
      <c r="F19" s="97">
        <v>192.1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5</v>
      </c>
      <c r="D39" s="96">
        <f>SUM(D40,D47,D48,D49)</f>
        <v>4802.5</v>
      </c>
      <c r="E39" s="96">
        <f>SUM(E40,E47,E48,E49)</f>
        <v>3</v>
      </c>
      <c r="F39" s="96">
        <f>SUM(F40,F47,F48,F49)</f>
        <v>3202.1000000000004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1536.8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4226.2</v>
      </c>
      <c r="E40" s="97">
        <f>SUM(E41,E44)</f>
        <v>2</v>
      </c>
      <c r="F40" s="97">
        <f>SUM(F41,F44)</f>
        <v>2625.8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1536.8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/>
      <c r="F41" s="97"/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/>
      <c r="F43" s="97"/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3</v>
      </c>
      <c r="D44" s="97">
        <v>3457.8</v>
      </c>
      <c r="E44" s="97">
        <v>2</v>
      </c>
      <c r="F44" s="97">
        <v>2625.8</v>
      </c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1921</v>
      </c>
      <c r="E45" s="97">
        <v>1</v>
      </c>
      <c r="F45" s="97">
        <v>1921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1536.8</v>
      </c>
      <c r="E46" s="97">
        <v>1</v>
      </c>
      <c r="F46" s="97">
        <v>704.8</v>
      </c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576.3</v>
      </c>
      <c r="E49" s="97">
        <v>1</v>
      </c>
      <c r="F49" s="97">
        <v>576.3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26</v>
      </c>
      <c r="D50" s="96">
        <f>SUM(D51:D54)</f>
        <v>270.79999999999995</v>
      </c>
      <c r="E50" s="96">
        <f>SUM(E51:E54)</f>
        <v>26</v>
      </c>
      <c r="F50" s="96">
        <f>SUM(F51:F54)</f>
        <v>291.53000000000003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23</v>
      </c>
      <c r="D51" s="97">
        <v>144.01</v>
      </c>
      <c r="E51" s="97">
        <v>23</v>
      </c>
      <c r="F51" s="97">
        <v>153.19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11.53</v>
      </c>
      <c r="E53" s="97">
        <v>1</v>
      </c>
      <c r="F53" s="97">
        <v>23.06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209</v>
      </c>
      <c r="D55" s="96">
        <v>80297.7999999997</v>
      </c>
      <c r="E55" s="96">
        <v>109</v>
      </c>
      <c r="F55" s="96">
        <v>41877.8</v>
      </c>
      <c r="G55" s="96"/>
      <c r="H55" s="96"/>
      <c r="I55" s="96">
        <v>196</v>
      </c>
      <c r="J55" s="96">
        <v>75303.1999999997</v>
      </c>
      <c r="K55" s="97">
        <v>13</v>
      </c>
      <c r="L55" s="96">
        <v>4994.6</v>
      </c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817</v>
      </c>
      <c r="D56" s="96">
        <f t="shared" si="0"/>
        <v>580333.6999999998</v>
      </c>
      <c r="E56" s="96">
        <f t="shared" si="0"/>
        <v>582</v>
      </c>
      <c r="F56" s="96">
        <f t="shared" si="0"/>
        <v>467455.6</v>
      </c>
      <c r="G56" s="96">
        <f t="shared" si="0"/>
        <v>12</v>
      </c>
      <c r="H56" s="96">
        <f t="shared" si="0"/>
        <v>12906.000000000002</v>
      </c>
      <c r="I56" s="96">
        <f t="shared" si="0"/>
        <v>196</v>
      </c>
      <c r="J56" s="96">
        <f t="shared" si="0"/>
        <v>75303.1999999997</v>
      </c>
      <c r="K56" s="96">
        <f t="shared" si="0"/>
        <v>147</v>
      </c>
      <c r="L56" s="96">
        <f t="shared" si="0"/>
        <v>75647.47000000002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&amp;L305DBFF7&amp;CФорма № 10, Підрозділ: Дубенський міськрайонний суд Рівненської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147</v>
      </c>
      <c r="F4" s="93">
        <f>SUM(F5:F24)</f>
        <v>75647.47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3265.7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1536.8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104</v>
      </c>
      <c r="F7" s="95">
        <v>50977.6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1536.8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8341.37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768.4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7</v>
      </c>
      <c r="F16" s="95">
        <v>3073.6</v>
      </c>
    </row>
    <row r="17" spans="1:6" ht="20.25" customHeight="1">
      <c r="A17" s="67">
        <v>14</v>
      </c>
      <c r="B17" s="142" t="s">
        <v>116</v>
      </c>
      <c r="C17" s="143"/>
      <c r="D17" s="144"/>
      <c r="E17" s="94">
        <v>11</v>
      </c>
      <c r="F17" s="95">
        <v>5763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&amp;L305DBFF7&amp;CФорма № 10, Підрозділ: Дубенський міськрайонний суд Рівненської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zoryana</cp:lastModifiedBy>
  <cp:lastPrinted>2018-03-15T14:08:04Z</cp:lastPrinted>
  <dcterms:created xsi:type="dcterms:W3CDTF">2015-09-09T10:27:37Z</dcterms:created>
  <dcterms:modified xsi:type="dcterms:W3CDTF">2019-08-13T12:10:46Z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10_00559_2.2019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305DBFF7</vt:lpwstr>
  </property>
  <property fmtid="{D5CDD505-2E9C-101B-9397-08002B2CF9AE}" pid="10" name="Підрозд">
    <vt:lpwstr>Дубенський міськрайонний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