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<sst xmlns="http://schemas.openxmlformats.org/spreadsheetml/2006/main" count="154" uniqueCount="129">
  <si>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</si>
  <si>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</si>
  <si>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</si>
  <si>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</si>
  <si>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</si>
  <si>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</si>
  <si>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</si>
  <si>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</si>
  <si>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</si>
  <si>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</si>
  <si>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</si>
  <si>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</si>
  <si>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</si>
  <si>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</si>
  <si>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</si>
  <si>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</si>
  <si>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</si>
  <si>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</si>
  <si>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</si>
  <si>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</si>
  <si>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</si>
  <si>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</si>
  <si>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</si>
  <si>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</si>
  <si>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</si>
  <si>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</si>
  <si>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</si>
  <si>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</si>
  <si>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</si>
  <si>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</si>
  <si>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</si>
  <si>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</si>
  <si>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</si>
  <si>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</si>
  <si>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</si>
  <si>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</si>
  <si>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</si>
  <si>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</si>
  <si>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</si>
  <si>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</si>
  <si>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</si>
  <si>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</si>
  <si>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</si>
  <si>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</si>
  <si>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</si>
  <si>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</si>
  <si>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</si>
  <si>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</si>
  <si>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</si>
  <si>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</si>
  <si>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</si>
  <si>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</si>
  <si>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</si>
  <si>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</si>
  <si>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</si>
  <si>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</si>
  <si>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</si>
  <si>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</si>
  <si>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</si>
  <si>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</si>
  <si>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</si>
  <si>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</si>
  <si>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</si>
  <si>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</si>
  <si>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</si>
  <si>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</si>
  <si>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</si>
  <si>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</si>
  <si>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</si>
  <si>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</si>
  <si>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</si>
  <si>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</si>
  <si>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</si>
  <si>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</si>
  <si>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</si>
  <si>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</si>
  <si>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</si>
  <si>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</si>
  <si>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</si>
  <si>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</si>
  <si>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</si>
  <si>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</si>
  <si>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</si>
  <si>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</si>
  <si>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</si>
  <si>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</si>
  <si>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</si>
  <si>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</si>
  <si>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</si>
  <si>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</si>
  <si>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</si>
  <si>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</si>
  <si>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</si>
  <si>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</si>
  <si>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</si>
  <si>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</si>
  <si>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</si>
  <si>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</si>
  <si>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</si>
  <si>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</si>
  <si>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</si>
  <si>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</si>
  <si>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</si>
  <si>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</si>
  <si>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</si>
  <si>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</si>
  <si>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</si>
  <si>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</si>
  <si>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</si>
  <si>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</si>
  <si>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</si>
  <si>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</si>
  <si>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</si>
  <si>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</si>
  <si>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</si>
  <si>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</si>
  <si>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</si>
  <si>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</si>
  <si>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2019 року</t>
  </si>
  <si>
    <t>Люботинський міський суд Харківської області</t>
  </si>
  <si>
    <t>62433. Харківська область.м. Люботин</t>
  </si>
  <si>
    <t>вул. Некрасова</t>
  </si>
  <si>
    <t/>
  </si>
  <si>
    <t xml:space="preserve">О. О. Малихін </t>
  </si>
  <si>
    <t>А. М. Сльота</t>
  </si>
  <si>
    <t>741-19-86</t>
  </si>
  <si>
    <t>741-11-10</t>
  </si>
  <si>
    <t>е-mailinbox@lbt.hr.court.gov.ua</t>
  </si>
  <si>
    <t>2 жовтня 2019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</si>
</sst>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&amp;L32EEE95C&amp;C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348</v>
      </c>
      <c r="D6" s="96">
        <f>SUM(D7,D10,D13,D14,D15,D21,D24,D25,D18,D19,D20)</f>
        <v>336809.99000000017</v>
      </c>
      <c r="E6" s="96">
        <f>SUM(E7,E10,E13,E14,E15,E21,E24,E25,E18,E19,E20)</f>
        <v>246</v>
      </c>
      <c r="F6" s="96">
        <f>SUM(F7,F10,F13,F14,F15,F21,F24,F25,F18,F19,F20)</f>
        <v>244300.18000000002</v>
      </c>
      <c r="G6" s="96">
        <f>SUM(G7,G10,G13,G14,G15,G21,G24,G25,G18,G19,G20)</f>
        <v>11</v>
      </c>
      <c r="H6" s="96">
        <f>SUM(H7,H10,H13,H14,H15,H21,H24,H25,H18,H19,H20)</f>
        <v>7662.599999999999</v>
      </c>
      <c r="I6" s="96">
        <f>SUM(I7,I10,I13,I14,I15,I21,I24,I25,I18,I19,I20)</f>
        <v>38</v>
      </c>
      <c r="J6" s="96">
        <f>SUM(J7,J10,J13,J14,J15,J21,J24,J25,J18,J19,J20)</f>
        <v>26057.85</v>
      </c>
      <c r="K6" s="96">
        <f>SUM(K7,K10,K13,K14,K15,K21,K24,K25,K18,K19,K20)</f>
        <v>55</v>
      </c>
      <c r="L6" s="96">
        <f>SUM(L7,L10,L13,L14,L15,L21,L24,L25,L18,L19,L20)</f>
        <v>33241.42</v>
      </c>
    </row>
    <row r="7" spans="1:12" ht="16.5" customHeight="1">
      <c r="A7" s="87">
        <v>2</v>
      </c>
      <c r="B7" s="90" t="s">
        <v>74</v>
      </c>
      <c r="C7" s="97">
        <v>172</v>
      </c>
      <c r="D7" s="97">
        <v>239223.19</v>
      </c>
      <c r="E7" s="97">
        <v>107</v>
      </c>
      <c r="F7" s="97">
        <v>163386.18</v>
      </c>
      <c r="G7" s="97">
        <v>5</v>
      </c>
      <c r="H7" s="97">
        <v>4992.2</v>
      </c>
      <c r="I7" s="97">
        <v>28</v>
      </c>
      <c r="J7" s="97">
        <v>23640.05</v>
      </c>
      <c r="K7" s="97">
        <v>36</v>
      </c>
      <c r="L7" s="97">
        <v>28438.92</v>
      </c>
    </row>
    <row r="8" spans="1:12" ht="16.5" customHeight="1">
      <c r="A8" s="87">
        <v>3</v>
      </c>
      <c r="B8" s="91" t="s">
        <v>75</v>
      </c>
      <c r="C8" s="97">
        <v>66</v>
      </c>
      <c r="D8" s="97">
        <v>133771.54</v>
      </c>
      <c r="E8" s="97">
        <v>65</v>
      </c>
      <c r="F8" s="97">
        <v>117790.4</v>
      </c>
      <c r="G8" s="97">
        <v>1</v>
      </c>
      <c r="H8" s="97">
        <v>1921</v>
      </c>
      <c r="I8" s="97">
        <v>1</v>
      </c>
      <c r="J8" s="97">
        <v>2215.65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106</v>
      </c>
      <c r="D9" s="97">
        <v>105451.65</v>
      </c>
      <c r="E9" s="97">
        <v>42</v>
      </c>
      <c r="F9" s="97">
        <v>45595.78</v>
      </c>
      <c r="G9" s="97">
        <v>4</v>
      </c>
      <c r="H9" s="97">
        <v>3071.2</v>
      </c>
      <c r="I9" s="97">
        <v>27</v>
      </c>
      <c r="J9" s="97">
        <v>21424.4</v>
      </c>
      <c r="K9" s="97">
        <v>36</v>
      </c>
      <c r="L9" s="97">
        <v>28438.92</v>
      </c>
    </row>
    <row r="10" spans="1:12" ht="19.5" customHeight="1">
      <c r="A10" s="87">
        <v>5</v>
      </c>
      <c r="B10" s="90" t="s">
        <v>77</v>
      </c>
      <c r="C10" s="97">
        <v>36</v>
      </c>
      <c r="D10" s="97">
        <v>27662.4</v>
      </c>
      <c r="E10" s="97">
        <v>32</v>
      </c>
      <c r="F10" s="97">
        <v>24496.2</v>
      </c>
      <c r="G10" s="97">
        <v>1</v>
      </c>
      <c r="H10" s="97">
        <v>352.4</v>
      </c>
      <c r="I10" s="97">
        <v>1</v>
      </c>
      <c r="J10" s="97">
        <v>704.8</v>
      </c>
      <c r="K10" s="97">
        <v>1</v>
      </c>
      <c r="L10" s="97">
        <v>768.4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36</v>
      </c>
      <c r="D12" s="97">
        <v>27662.4</v>
      </c>
      <c r="E12" s="97">
        <v>32</v>
      </c>
      <c r="F12" s="97">
        <v>24496.2</v>
      </c>
      <c r="G12" s="97">
        <v>1</v>
      </c>
      <c r="H12" s="97">
        <v>352.4</v>
      </c>
      <c r="I12" s="97">
        <v>1</v>
      </c>
      <c r="J12" s="97">
        <v>704.8</v>
      </c>
      <c r="K12" s="97">
        <v>1</v>
      </c>
      <c r="L12" s="97">
        <v>768.4</v>
      </c>
    </row>
    <row r="13" spans="1:12" ht="15" customHeight="1">
      <c r="A13" s="87">
        <v>8</v>
      </c>
      <c r="B13" s="90" t="s">
        <v>18</v>
      </c>
      <c r="C13" s="97">
        <v>68</v>
      </c>
      <c r="D13" s="97">
        <v>52251.2000000001</v>
      </c>
      <c r="E13" s="97">
        <v>63</v>
      </c>
      <c r="F13" s="97">
        <v>44187</v>
      </c>
      <c r="G13" s="97">
        <v>4</v>
      </c>
      <c r="H13" s="97">
        <v>1933.8</v>
      </c>
      <c r="I13" s="97"/>
      <c r="J13" s="97"/>
      <c r="K13" s="97">
        <v>1</v>
      </c>
      <c r="L13" s="97">
        <v>768.4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20</v>
      </c>
      <c r="D15" s="97">
        <v>7684</v>
      </c>
      <c r="E15" s="97">
        <v>18</v>
      </c>
      <c r="F15" s="97">
        <v>7236.2</v>
      </c>
      <c r="G15" s="97">
        <v>1</v>
      </c>
      <c r="H15" s="97">
        <v>384.2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20</v>
      </c>
      <c r="D17" s="97">
        <v>7684</v>
      </c>
      <c r="E17" s="97">
        <v>18</v>
      </c>
      <c r="F17" s="97">
        <v>7236.2</v>
      </c>
      <c r="G17" s="97">
        <v>1</v>
      </c>
      <c r="H17" s="97">
        <v>384.2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52</v>
      </c>
      <c r="D18" s="97">
        <v>9989.20000000001</v>
      </c>
      <c r="E18" s="97">
        <v>26</v>
      </c>
      <c r="F18" s="97">
        <v>4994.6</v>
      </c>
      <c r="G18" s="97"/>
      <c r="H18" s="97"/>
      <c r="I18" s="97">
        <v>9</v>
      </c>
      <c r="J18" s="97">
        <v>1713</v>
      </c>
      <c r="K18" s="97">
        <v>17</v>
      </c>
      <c r="L18" s="97">
        <v>3265.7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18</v>
      </c>
      <c r="D39" s="96">
        <f>SUM(D40,D47,D48,D49)</f>
        <v>13831.2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18</v>
      </c>
      <c r="L39" s="96">
        <f>SUM(L40,L47,L48,L49)</f>
        <v>13831.2</v>
      </c>
    </row>
    <row r="40" spans="1:12" ht="24" customHeight="1">
      <c r="A40" s="87">
        <v>35</v>
      </c>
      <c r="B40" s="90" t="s">
        <v>85</v>
      </c>
      <c r="C40" s="97">
        <f>SUM(C41,C44)</f>
        <v>18</v>
      </c>
      <c r="D40" s="97">
        <f>SUM(D41,D44)</f>
        <v>13831.2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18</v>
      </c>
      <c r="L40" s="97">
        <f>SUM(L41,L44)</f>
        <v>13831.2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18</v>
      </c>
      <c r="D44" s="97">
        <v>13831.2</v>
      </c>
      <c r="E44" s="97"/>
      <c r="F44" s="97"/>
      <c r="G44" s="97"/>
      <c r="H44" s="97"/>
      <c r="I44" s="97"/>
      <c r="J44" s="97"/>
      <c r="K44" s="97">
        <v>18</v>
      </c>
      <c r="L44" s="97">
        <v>13831.2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18</v>
      </c>
      <c r="D46" s="97">
        <v>13831.2</v>
      </c>
      <c r="E46" s="97"/>
      <c r="F46" s="97"/>
      <c r="G46" s="97"/>
      <c r="H46" s="97"/>
      <c r="I46" s="97"/>
      <c r="J46" s="97"/>
      <c r="K46" s="97">
        <v>18</v>
      </c>
      <c r="L46" s="97">
        <v>13831.2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27</v>
      </c>
      <c r="D50" s="96">
        <f>SUM(D51:D54)</f>
        <v>1901.79</v>
      </c>
      <c r="E50" s="96">
        <f>SUM(E51:E54)</f>
        <v>27</v>
      </c>
      <c r="F50" s="96">
        <f>SUM(F51:F54)</f>
        <v>1914.9099999999999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17</v>
      </c>
      <c r="D51" s="97">
        <v>881.74</v>
      </c>
      <c r="E51" s="97">
        <v>17</v>
      </c>
      <c r="F51" s="97">
        <v>895.01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230.52</v>
      </c>
      <c r="E52" s="97">
        <v>4</v>
      </c>
      <c r="F52" s="97">
        <v>236.54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6</v>
      </c>
      <c r="D54" s="97">
        <v>789.53</v>
      </c>
      <c r="E54" s="97">
        <v>6</v>
      </c>
      <c r="F54" s="97">
        <v>783.36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67</v>
      </c>
      <c r="D55" s="96">
        <v>25741.4</v>
      </c>
      <c r="E55" s="96">
        <v>34</v>
      </c>
      <c r="F55" s="96">
        <v>13062.8</v>
      </c>
      <c r="G55" s="96"/>
      <c r="H55" s="96"/>
      <c r="I55" s="96">
        <v>67</v>
      </c>
      <c r="J55" s="96">
        <v>25741.4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460</v>
      </c>
      <c r="D56" s="96">
        <f t="shared" si="0"/>
        <v>378284.3800000002</v>
      </c>
      <c r="E56" s="96">
        <f t="shared" si="0"/>
        <v>307</v>
      </c>
      <c r="F56" s="96">
        <f t="shared" si="0"/>
        <v>259277.89</v>
      </c>
      <c r="G56" s="96">
        <f t="shared" si="0"/>
        <v>11</v>
      </c>
      <c r="H56" s="96">
        <f t="shared" si="0"/>
        <v>7662.599999999999</v>
      </c>
      <c r="I56" s="96">
        <f t="shared" si="0"/>
        <v>105</v>
      </c>
      <c r="J56" s="96">
        <f t="shared" si="0"/>
        <v>51799.25</v>
      </c>
      <c r="K56" s="96">
        <f t="shared" si="0"/>
        <v>73</v>
      </c>
      <c r="L56" s="96">
        <f t="shared" si="0"/>
        <v>47072.619999999995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&amp;L32EEE95C&amp;CФорма № 10, Підрозділ: Люботинський міський суд Харківської області,
 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54</v>
      </c>
      <c r="F4" s="93">
        <f>SUM(F5:F25)</f>
        <v>32473.02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1536.8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49</v>
      </c>
      <c r="F7" s="95">
        <v>27854.5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768.4</v>
      </c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2313.32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&amp;L32EEE95C&amp;CФорма № 10, Підрозділ: Люботинський міський суд Харківської області,
 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SLYOTA</cp:lastModifiedBy>
  <cp:lastPrinted>2018-03-15T14:08:04Z</cp:lastPrinted>
  <dcterms:created xsi:type="dcterms:W3CDTF">2015-09-09T10:27:37Z</dcterms:created>
  <dcterms:modified xsi:type="dcterms:W3CDTF">2019-10-01T08:44:28Z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10_00630_3.2019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32EEE95C</vt:lpwstr>
  </property>
  <property fmtid="{D5CDD505-2E9C-101B-9397-08002B2CF9AE}" pid="10" name="Підрозд">
    <vt:lpwstr>Люботинський міський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869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