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<sst xmlns="http://schemas.openxmlformats.org/spreadsheetml/2006/main" count="269" uniqueCount="201">
  <si>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</si>
  <si>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</si>
  <si>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</si>
  <si>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</si>
  <si>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</si>
  <si>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</si>
  <si>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</si>
  <si>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</si>
  <si>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</si>
  <si>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</si>
  <si>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</si>
  <si>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</si>
  <si>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</si>
  <si>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</si>
  <si>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</si>
  <si>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</si>
  <si>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</si>
  <si>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</si>
  <si>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</si>
  <si>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</si>
  <si>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</si>
  <si>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</si>
  <si>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</si>
  <si>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</si>
  <si>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</si>
  <si>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</si>
  <si>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</si>
  <si>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</si>
  <si>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</si>
  <si>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</si>
  <si>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</si>
  <si>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</si>
  <si>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</si>
  <si>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</si>
  <si>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</si>
  <si>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</si>
  <si>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</si>
  <si>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</si>
  <si>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</si>
  <si>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</si>
  <si>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</si>
  <si>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</si>
  <si>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</si>
  <si>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</si>
  <si>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</si>
  <si>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</si>
  <si>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</si>
  <si>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</si>
  <si>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</si>
  <si>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</si>
  <si>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</si>
  <si>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</si>
  <si>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</si>
  <si>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</si>
  <si>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</si>
  <si>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</si>
  <si>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</si>
  <si>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</si>
  <si>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</si>
  <si>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</si>
  <si>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</si>
  <si>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</si>
  <si>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</si>
  <si>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</si>
  <si>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</si>
  <si>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</si>
  <si>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</si>
  <si>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</si>
  <si>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</si>
  <si>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</si>
  <si>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</si>
  <si>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</si>
  <si>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</si>
  <si>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</si>
  <si>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</si>
  <si>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</si>
  <si>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</si>
  <si>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</si>
  <si>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</si>
  <si>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</si>
  <si>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</si>
  <si>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</si>
  <si>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</si>
  <si>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</si>
  <si>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</si>
  <si>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</si>
  <si>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</si>
  <si>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</si>
  <si>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</si>
  <si>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</si>
  <si>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</si>
  <si>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</si>
  <si>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</si>
  <si>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</si>
  <si>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</si>
  <si>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</si>
  <si>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</si>
  <si>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</si>
  <si>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</si>
  <si>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</si>
  <si>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</si>
  <si>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</si>
  <si>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</si>
  <si>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</si>
  <si>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</si>
  <si>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</si>
  <si>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</si>
  <si>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</si>
  <si>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</si>
  <si>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</si>
  <si>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</si>
  <si>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</si>
  <si>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</si>
  <si>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</si>
  <si>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</si>
  <si>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</si>
  <si>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</si>
  <si>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</si>
  <si>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</si>
  <si>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</si>
  <si>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</si>
  <si>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</si>
  <si>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</si>
  <si>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</si>
  <si>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</si>
  <si>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</si>
  <si>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</si>
  <si>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</si>
  <si>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</si>
  <si>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</si>
  <si>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</si>
  <si>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</si>
  <si>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</si>
  <si>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</si>
  <si>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</si>
  <si>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</si>
  <si>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</si>
  <si>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</si>
  <si>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</si>
  <si>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</si>
  <si>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</si>
  <si>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</si>
  <si>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</si>
  <si>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</si>
  <si>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</si>
  <si>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</si>
  <si>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</si>
  <si>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</si>
  <si>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</si>
  <si>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</si>
  <si>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</si>
  <si>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</si>
  <si>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</si>
  <si>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</si>
  <si>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</si>
  <si>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</si>
  <si>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</si>
  <si>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</si>
  <si>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</si>
  <si>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</si>
  <si>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</si>
  <si>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</si>
  <si>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</si>
  <si>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</si>
  <si>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</si>
  <si>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</si>
  <si>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</si>
  <si>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</si>
  <si>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</si>
  <si>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</si>
  <si>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</si>
  <si>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</si>
  <si>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</si>
  <si>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</si>
  <si>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</si>
  <si>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</si>
  <si>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</si>
  <si>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</si>
  <si>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</si>
  <si>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</si>
  <si>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</si>
  <si>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</si>
  <si>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</si>
  <si>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</si>
  <si>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</si>
  <si>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</si>
  <si>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</si>
  <si>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</si>
  <si>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</si>
  <si>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</si>
  <si>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за дев'ять місяців 2018 року</t>
  </si>
  <si>
    <t>Автозаводський районний суд м.Кременчука</t>
  </si>
  <si>
    <t>39600.м. Кременчук.вул. Першотравнева 29/5</t>
  </si>
  <si>
    <t>Доручення судів України / іноземних судів</t>
  </si>
  <si>
    <t xml:space="preserve">Розглянуто справ судом присяжних </t>
  </si>
  <si>
    <t>Л.О. Обревко</t>
  </si>
  <si>
    <t>О.С. Серажим</t>
  </si>
  <si>
    <t>05366-3-51-48</t>
  </si>
  <si>
    <t>05366-3-31-10</t>
  </si>
  <si>
    <t>inbox@av.pl.court.gov.ua</t>
  </si>
  <si>
    <t>7 жовтня 2018 року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</si>
</sst>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&amp;LA15CE917&amp;C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399</v>
      </c>
      <c r="F6" s="90">
        <v>255</v>
      </c>
      <c r="G6" s="90">
        <v>2</v>
      </c>
      <c r="H6" s="90">
        <v>234</v>
      </c>
      <c r="I6" s="90" t="s">
        <v>180</v>
      </c>
      <c r="J6" s="90">
        <v>165</v>
      </c>
      <c r="K6" s="91">
        <v>52</v>
      </c>
      <c r="L6" s="101">
        <f>E6-F6</f>
        <v>144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3279</v>
      </c>
      <c r="F7" s="90">
        <v>3247</v>
      </c>
      <c r="G7" s="90"/>
      <c r="H7" s="90">
        <v>3203</v>
      </c>
      <c r="I7" s="90">
        <v>2795</v>
      </c>
      <c r="J7" s="90">
        <v>76</v>
      </c>
      <c r="K7" s="91"/>
      <c r="L7" s="101">
        <f>E7-F7</f>
        <v>32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>
        <v>4</v>
      </c>
      <c r="F8" s="90">
        <v>3</v>
      </c>
      <c r="G8" s="90"/>
      <c r="H8" s="90">
        <v>4</v>
      </c>
      <c r="I8" s="90">
        <v>3</v>
      </c>
      <c r="J8" s="90"/>
      <c r="K8" s="91"/>
      <c r="L8" s="101">
        <f>E8-F8</f>
        <v>1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305</v>
      </c>
      <c r="F9" s="90">
        <v>285</v>
      </c>
      <c r="G9" s="90"/>
      <c r="H9" s="90">
        <v>266</v>
      </c>
      <c r="I9" s="90">
        <v>139</v>
      </c>
      <c r="J9" s="90">
        <v>39</v>
      </c>
      <c r="K9" s="91"/>
      <c r="L9" s="101">
        <f>E9-F9</f>
        <v>20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5</v>
      </c>
      <c r="F10" s="90">
        <v>4</v>
      </c>
      <c r="G10" s="90">
        <v>3</v>
      </c>
      <c r="H10" s="90">
        <v>3</v>
      </c>
      <c r="I10" s="90"/>
      <c r="J10" s="90">
        <v>2</v>
      </c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3</v>
      </c>
      <c r="F12" s="90">
        <v>1</v>
      </c>
      <c r="G12" s="90"/>
      <c r="H12" s="90">
        <v>2</v>
      </c>
      <c r="I12" s="90">
        <v>2</v>
      </c>
      <c r="J12" s="90">
        <v>1</v>
      </c>
      <c r="K12" s="91">
        <v>1</v>
      </c>
      <c r="L12" s="101">
        <f>E12-F12</f>
        <v>2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3995</v>
      </c>
      <c r="F14" s="105">
        <f>SUM(F6:F13)</f>
        <v>3795</v>
      </c>
      <c r="G14" s="105">
        <f>SUM(G6:G13)</f>
        <v>5</v>
      </c>
      <c r="H14" s="105">
        <f>SUM(H6:H13)</f>
        <v>3712</v>
      </c>
      <c r="I14" s="105">
        <f>SUM(I6:I13)</f>
        <v>2939</v>
      </c>
      <c r="J14" s="105">
        <f>SUM(J6:J13)</f>
        <v>283</v>
      </c>
      <c r="K14" s="105">
        <f>SUM(K6:K13)</f>
        <v>53</v>
      </c>
      <c r="L14" s="101">
        <f>E14-F14</f>
        <v>200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344</v>
      </c>
      <c r="F15" s="92">
        <v>332</v>
      </c>
      <c r="G15" s="92"/>
      <c r="H15" s="92">
        <v>299</v>
      </c>
      <c r="I15" s="92">
        <v>279</v>
      </c>
      <c r="J15" s="92">
        <v>45</v>
      </c>
      <c r="K15" s="91"/>
      <c r="L15" s="101">
        <f>E15-F15</f>
        <v>12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450</v>
      </c>
      <c r="F16" s="92">
        <v>288</v>
      </c>
      <c r="G16" s="92">
        <v>6</v>
      </c>
      <c r="H16" s="92">
        <v>278</v>
      </c>
      <c r="I16" s="92">
        <v>171</v>
      </c>
      <c r="J16" s="92">
        <v>172</v>
      </c>
      <c r="K16" s="91">
        <v>18</v>
      </c>
      <c r="L16" s="101">
        <f>E16-F16</f>
        <v>162</v>
      </c>
    </row>
    <row r="17" spans="1:12" ht="26.25" customHeight="1">
      <c r="A17" s="160"/>
      <c r="B17" s="152" t="s">
        <v>136</v>
      </c>
      <c r="C17" s="153"/>
      <c r="D17" s="43">
        <v>12</v>
      </c>
      <c r="E17" s="92">
        <v>4</v>
      </c>
      <c r="F17" s="92">
        <v>3</v>
      </c>
      <c r="G17" s="92"/>
      <c r="H17" s="92">
        <v>3</v>
      </c>
      <c r="I17" s="92">
        <v>2</v>
      </c>
      <c r="J17" s="92">
        <v>1</v>
      </c>
      <c r="K17" s="91"/>
      <c r="L17" s="101">
        <f>E17-F17</f>
        <v>1</v>
      </c>
    </row>
    <row r="18" spans="1:12" ht="18" customHeight="1">
      <c r="A18" s="160"/>
      <c r="B18" s="147" t="s">
        <v>29</v>
      </c>
      <c r="C18" s="148"/>
      <c r="D18" s="43">
        <v>13</v>
      </c>
      <c r="E18" s="91">
        <v>31</v>
      </c>
      <c r="F18" s="91">
        <v>25</v>
      </c>
      <c r="G18" s="91"/>
      <c r="H18" s="91">
        <v>22</v>
      </c>
      <c r="I18" s="91">
        <v>10</v>
      </c>
      <c r="J18" s="91">
        <v>9</v>
      </c>
      <c r="K18" s="91"/>
      <c r="L18" s="101">
        <f>E18-F18</f>
        <v>6</v>
      </c>
    </row>
    <row r="19" spans="1:12" ht="24" customHeight="1">
      <c r="A19" s="160"/>
      <c r="B19" s="152" t="s">
        <v>187</v>
      </c>
      <c r="C19" s="153"/>
      <c r="D19" s="43">
        <v>14</v>
      </c>
      <c r="E19" s="91">
        <v>8</v>
      </c>
      <c r="F19" s="91"/>
      <c r="G19" s="91"/>
      <c r="H19" s="91"/>
      <c r="I19" s="91"/>
      <c r="J19" s="91">
        <v>8</v>
      </c>
      <c r="K19" s="91">
        <v>8</v>
      </c>
      <c r="L19" s="101">
        <f>E19-F19</f>
        <v>8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558</v>
      </c>
      <c r="F22" s="91">
        <v>379</v>
      </c>
      <c r="G22" s="91">
        <v>6</v>
      </c>
      <c r="H22" s="91">
        <v>323</v>
      </c>
      <c r="I22" s="91">
        <v>183</v>
      </c>
      <c r="J22" s="91">
        <v>235</v>
      </c>
      <c r="K22" s="91">
        <v>26</v>
      </c>
      <c r="L22" s="101">
        <f>E22-F22</f>
        <v>179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1464</v>
      </c>
      <c r="F23" s="91">
        <v>1283</v>
      </c>
      <c r="G23" s="91"/>
      <c r="H23" s="91">
        <v>1025</v>
      </c>
      <c r="I23" s="91">
        <v>719</v>
      </c>
      <c r="J23" s="91">
        <v>439</v>
      </c>
      <c r="K23" s="91"/>
      <c r="L23" s="101">
        <f>E23-F23</f>
        <v>181</v>
      </c>
    </row>
    <row r="24" spans="1:12" ht="22.5" customHeight="1">
      <c r="A24" s="165"/>
      <c r="B24" s="152" t="s">
        <v>136</v>
      </c>
      <c r="C24" s="153"/>
      <c r="D24" s="43">
        <v>19</v>
      </c>
      <c r="E24" s="91">
        <v>9</v>
      </c>
      <c r="F24" s="91">
        <v>7</v>
      </c>
      <c r="G24" s="91"/>
      <c r="H24" s="91">
        <v>9</v>
      </c>
      <c r="I24" s="91">
        <v>6</v>
      </c>
      <c r="J24" s="91"/>
      <c r="K24" s="91"/>
      <c r="L24" s="101">
        <f>E24-F24</f>
        <v>2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1821</v>
      </c>
      <c r="F25" s="91">
        <v>1642</v>
      </c>
      <c r="G25" s="91">
        <v>1</v>
      </c>
      <c r="H25" s="91">
        <v>1472</v>
      </c>
      <c r="I25" s="91">
        <v>1295</v>
      </c>
      <c r="J25" s="91">
        <v>349</v>
      </c>
      <c r="K25" s="91">
        <v>1</v>
      </c>
      <c r="L25" s="101">
        <f>E25-F25</f>
        <v>179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2136</v>
      </c>
      <c r="F26" s="91">
        <v>1344</v>
      </c>
      <c r="G26" s="91">
        <v>23</v>
      </c>
      <c r="H26" s="91">
        <v>1177</v>
      </c>
      <c r="I26" s="91">
        <v>922</v>
      </c>
      <c r="J26" s="91">
        <v>959</v>
      </c>
      <c r="K26" s="91">
        <v>125</v>
      </c>
      <c r="L26" s="101">
        <f>E26-F26</f>
        <v>792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180</v>
      </c>
      <c r="F27" s="91">
        <v>173</v>
      </c>
      <c r="G27" s="91"/>
      <c r="H27" s="91">
        <v>156</v>
      </c>
      <c r="I27" s="91">
        <v>139</v>
      </c>
      <c r="J27" s="91">
        <v>24</v>
      </c>
      <c r="K27" s="91"/>
      <c r="L27" s="101">
        <f>E27-F27</f>
        <v>7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165</v>
      </c>
      <c r="F28" s="91">
        <v>140</v>
      </c>
      <c r="G28" s="91"/>
      <c r="H28" s="91">
        <v>118</v>
      </c>
      <c r="I28" s="91">
        <v>101</v>
      </c>
      <c r="J28" s="91">
        <v>47</v>
      </c>
      <c r="K28" s="91">
        <v>2</v>
      </c>
      <c r="L28" s="101">
        <f>E28-F28</f>
        <v>25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44</v>
      </c>
      <c r="F29" s="91">
        <v>37</v>
      </c>
      <c r="G29" s="91"/>
      <c r="H29" s="91">
        <v>26</v>
      </c>
      <c r="I29" s="91">
        <v>15</v>
      </c>
      <c r="J29" s="91">
        <v>18</v>
      </c>
      <c r="K29" s="91">
        <v>1</v>
      </c>
      <c r="L29" s="101">
        <f>E29-F29</f>
        <v>7</v>
      </c>
    </row>
    <row r="30" spans="1:12" ht="24" customHeight="1">
      <c r="A30" s="165"/>
      <c r="B30" s="152" t="s">
        <v>188</v>
      </c>
      <c r="C30" s="153"/>
      <c r="D30" s="43">
        <v>25</v>
      </c>
      <c r="E30" s="91">
        <v>8</v>
      </c>
      <c r="F30" s="91">
        <v>6</v>
      </c>
      <c r="G30" s="91">
        <v>2</v>
      </c>
      <c r="H30" s="91">
        <v>3</v>
      </c>
      <c r="I30" s="91"/>
      <c r="J30" s="91">
        <v>5</v>
      </c>
      <c r="K30" s="91"/>
      <c r="L30" s="101">
        <f>E30-F30</f>
        <v>2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51</v>
      </c>
      <c r="F32" s="91">
        <v>36</v>
      </c>
      <c r="G32" s="91"/>
      <c r="H32" s="91">
        <v>26</v>
      </c>
      <c r="I32" s="91">
        <v>4</v>
      </c>
      <c r="J32" s="91">
        <v>25</v>
      </c>
      <c r="K32" s="91">
        <v>1</v>
      </c>
      <c r="L32" s="101">
        <f>E32-F32</f>
        <v>15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313</v>
      </c>
      <c r="F33" s="91">
        <v>264</v>
      </c>
      <c r="G33" s="91"/>
      <c r="H33" s="91">
        <v>227</v>
      </c>
      <c r="I33" s="91">
        <v>148</v>
      </c>
      <c r="J33" s="91">
        <v>86</v>
      </c>
      <c r="K33" s="91">
        <v>2</v>
      </c>
      <c r="L33" s="101">
        <f>E33-F33</f>
        <v>49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3</v>
      </c>
      <c r="F35" s="91">
        <v>2</v>
      </c>
      <c r="G35" s="91"/>
      <c r="H35" s="91">
        <v>2</v>
      </c>
      <c r="I35" s="91"/>
      <c r="J35" s="91">
        <v>1</v>
      </c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4760</v>
      </c>
      <c r="F37" s="91">
        <v>3668</v>
      </c>
      <c r="G37" s="91">
        <v>25</v>
      </c>
      <c r="H37" s="91">
        <v>2807</v>
      </c>
      <c r="I37" s="91">
        <v>1915</v>
      </c>
      <c r="J37" s="91">
        <v>1953</v>
      </c>
      <c r="K37" s="91">
        <v>132</v>
      </c>
      <c r="L37" s="101">
        <f>E37-F37</f>
        <v>1092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4045</v>
      </c>
      <c r="F38" s="91">
        <v>3447</v>
      </c>
      <c r="G38" s="91"/>
      <c r="H38" s="91">
        <v>3582</v>
      </c>
      <c r="I38" s="91" t="s">
        <v>180</v>
      </c>
      <c r="J38" s="91">
        <v>463</v>
      </c>
      <c r="K38" s="91">
        <v>13</v>
      </c>
      <c r="L38" s="101">
        <f>E38-F38</f>
        <v>598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13</v>
      </c>
      <c r="F39" s="91">
        <v>9</v>
      </c>
      <c r="G39" s="91"/>
      <c r="H39" s="91">
        <v>11</v>
      </c>
      <c r="I39" s="91" t="s">
        <v>180</v>
      </c>
      <c r="J39" s="91">
        <v>2</v>
      </c>
      <c r="K39" s="91"/>
      <c r="L39" s="101">
        <f>E39-F39</f>
        <v>4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55</v>
      </c>
      <c r="F40" s="91">
        <v>37</v>
      </c>
      <c r="G40" s="91"/>
      <c r="H40" s="91">
        <v>46</v>
      </c>
      <c r="I40" s="91">
        <v>28</v>
      </c>
      <c r="J40" s="91">
        <v>9</v>
      </c>
      <c r="K40" s="91">
        <v>2</v>
      </c>
      <c r="L40" s="101">
        <f>E40-F40</f>
        <v>18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4100</v>
      </c>
      <c r="F41" s="91">
        <f aca="true" t="shared" si="0" ref="F41:K41">F38+F40</f>
        <v>3484</v>
      </c>
      <c r="G41" s="91">
        <f t="shared" si="0"/>
        <v>0</v>
      </c>
      <c r="H41" s="91">
        <f t="shared" si="0"/>
        <v>3628</v>
      </c>
      <c r="I41" s="91">
        <f>I40</f>
        <v>28</v>
      </c>
      <c r="J41" s="91">
        <f t="shared" si="0"/>
        <v>472</v>
      </c>
      <c r="K41" s="91">
        <f t="shared" si="0"/>
        <v>15</v>
      </c>
      <c r="L41" s="101">
        <f>E41-F41</f>
        <v>616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13413</v>
      </c>
      <c r="F42" s="91">
        <f aca="true" t="shared" si="1" ref="F42:K42">F14+F22+F37+F41</f>
        <v>11326</v>
      </c>
      <c r="G42" s="91">
        <f t="shared" si="1"/>
        <v>36</v>
      </c>
      <c r="H42" s="91">
        <f t="shared" si="1"/>
        <v>10470</v>
      </c>
      <c r="I42" s="91">
        <f t="shared" si="1"/>
        <v>5065</v>
      </c>
      <c r="J42" s="91">
        <f t="shared" si="1"/>
        <v>2943</v>
      </c>
      <c r="K42" s="91">
        <f t="shared" si="1"/>
        <v>226</v>
      </c>
      <c r="L42" s="101">
        <f>E42-F42</f>
        <v>2087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&amp;LA15CE917&amp;CФорма № 1-мзс, Підрозділ: Автозаводський районний суд м.Кременчука, 
Початок періоду: 01.01.2018, Кінець періоду: 30.09.2018&amp;R&amp;P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13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13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153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/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/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28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24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15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>
        <v>9</v>
      </c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>
        <v>9</v>
      </c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24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215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>
        <v>5</v>
      </c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>
        <v>21</v>
      </c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130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3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912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17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10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8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4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>
        <v>5</v>
      </c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>
        <v>95</v>
      </c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>
        <v>23</v>
      </c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>
        <v>10</v>
      </c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>
        <v>13</v>
      </c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>
        <v>22</v>
      </c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>
        <v>15</v>
      </c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533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144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95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49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156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78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>
        <v>9</v>
      </c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&amp;LA15CE917&amp;CФорма № 1-мзс, Підрозділ: Автозаводський районний суд м.Кременчука, 
Початок періоду: 01.01.2018, Кінець періоду: 30.09.2018&amp;R&amp;P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234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203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47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24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1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>
        <v>3</v>
      </c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>
        <v>17</v>
      </c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>
        <v>4</v>
      </c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>
        <v>5</v>
      </c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>
        <v>1</v>
      </c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3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1550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4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6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>
        <v>11</v>
      </c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93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536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>
        <v>22</v>
      </c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>
        <v>1</v>
      </c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133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>
        <v>10</v>
      </c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504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2375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2385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/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/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>
        <v>1</v>
      </c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>
        <v>36</v>
      </c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1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81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59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1675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11389665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245289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17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11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3614</v>
      </c>
      <c r="F58" s="96">
        <v>72</v>
      </c>
      <c r="G58" s="96">
        <v>23</v>
      </c>
      <c r="H58" s="96">
        <v>3</v>
      </c>
      <c r="I58" s="96"/>
    </row>
    <row r="59" spans="1:9" ht="13.5" customHeight="1">
      <c r="A59" s="266" t="s">
        <v>31</v>
      </c>
      <c r="B59" s="266"/>
      <c r="C59" s="266"/>
      <c r="D59" s="266"/>
      <c r="E59" s="96">
        <v>168</v>
      </c>
      <c r="F59" s="96">
        <v>150</v>
      </c>
      <c r="G59" s="96">
        <v>5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1768</v>
      </c>
      <c r="F60" s="96">
        <v>962</v>
      </c>
      <c r="G60" s="96">
        <v>68</v>
      </c>
      <c r="H60" s="96">
        <v>7</v>
      </c>
      <c r="I60" s="96">
        <v>2</v>
      </c>
    </row>
    <row r="61" spans="1:9" ht="13.5" customHeight="1">
      <c r="A61" s="180" t="s">
        <v>115</v>
      </c>
      <c r="B61" s="180"/>
      <c r="C61" s="180"/>
      <c r="D61" s="180"/>
      <c r="E61" s="96">
        <v>3331</v>
      </c>
      <c r="F61" s="96">
        <v>284</v>
      </c>
      <c r="G61" s="96">
        <v>12</v>
      </c>
      <c r="H61" s="96">
        <v>1</v>
      </c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&amp;LA15CE917&amp;CФорма № 1-мзс, Підрозділ: Автозаводський районний суд м.Кременчука, 
Початок періоду: 01.01.2018, Кінець періоду: 30.09.2018&amp;R&amp;P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0.07679238871899423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0.1872791519434629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0.11063829787234042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0.06758832565284179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0.03177966101694915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0.9244216846194596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951.8181818181819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1219.3636363636363</v>
      </c>
    </row>
    <row r="11" spans="1:4" ht="16.5" customHeight="1">
      <c r="A11" s="191" t="s">
        <v>65</v>
      </c>
      <c r="B11" s="193"/>
      <c r="C11" s="14">
        <v>9</v>
      </c>
      <c r="D11" s="94">
        <v>49</v>
      </c>
    </row>
    <row r="12" spans="1:4" ht="16.5" customHeight="1">
      <c r="A12" s="295" t="s">
        <v>110</v>
      </c>
      <c r="B12" s="295"/>
      <c r="C12" s="14">
        <v>10</v>
      </c>
      <c r="D12" s="94">
        <v>13</v>
      </c>
    </row>
    <row r="13" spans="1:4" ht="16.5" customHeight="1">
      <c r="A13" s="295" t="s">
        <v>31</v>
      </c>
      <c r="B13" s="295"/>
      <c r="C13" s="14">
        <v>11</v>
      </c>
      <c r="D13" s="94">
        <v>112</v>
      </c>
    </row>
    <row r="14" spans="1:4" ht="16.5" customHeight="1">
      <c r="A14" s="295" t="s">
        <v>111</v>
      </c>
      <c r="B14" s="295"/>
      <c r="C14" s="14">
        <v>12</v>
      </c>
      <c r="D14" s="94">
        <v>101</v>
      </c>
    </row>
    <row r="15" spans="1:4" ht="16.5" customHeight="1">
      <c r="A15" s="295" t="s">
        <v>115</v>
      </c>
      <c r="B15" s="295"/>
      <c r="C15" s="14">
        <v>13</v>
      </c>
      <c r="D15" s="94">
        <v>41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 t="s">
        <v>197</v>
      </c>
      <c r="D23" s="297"/>
    </row>
    <row r="24" spans="1:4" ht="12.75">
      <c r="A24" s="69" t="s">
        <v>107</v>
      </c>
      <c r="B24" s="88"/>
      <c r="C24" s="298" t="s">
        <v>198</v>
      </c>
      <c r="D24" s="298"/>
    </row>
    <row r="25" spans="1:4" ht="12.75">
      <c r="A25" s="68" t="s">
        <v>108</v>
      </c>
      <c r="B25" s="89"/>
      <c r="C25" s="298" t="s">
        <v>199</v>
      </c>
      <c r="D25" s="298"/>
    </row>
    <row r="26" ht="15.75" customHeight="1"/>
    <row r="27" spans="3:4" ht="12.75" customHeight="1">
      <c r="C27" s="294" t="s">
        <v>200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&amp;LA15CE917&amp;CФорма № 1-мзс, Підрозділ: Автозаводський районний суд м.Кременчука, 
Початок періоду: 01.01.2018, Кінець періоду: 30.09.2018&amp;R&amp;P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2018-03-28T07:45:37Z</cp:lastPrinted>
  <dcterms:created xsi:type="dcterms:W3CDTF">2004-04-20T14:33:35Z</dcterms:created>
  <dcterms:modified xsi:type="dcterms:W3CDTF">2019-01-23T11:56:46Z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1-мзс_00524_3.2018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A15CE917</vt:lpwstr>
  </property>
  <property fmtid="{D5CDD505-2E9C-101B-9397-08002B2CF9AE}" pid="9" name="Підрозділ">
    <vt:lpwstr>Автозаводський районний суд м.Кременчука</vt:lpwstr>
  </property>
  <property fmtid="{D5CDD505-2E9C-101B-9397-08002B2CF9AE}" pid="10" name="ПідрозділDBID">
    <vt:i4>0</vt:i4>
  </property>
  <property fmtid="{D5CDD505-2E9C-101B-9397-08002B2CF9AE}" pid="11" name="ПідрозділID">
    <vt:i4>790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30.09.2018</vt:lpwstr>
  </property>
  <property fmtid="{D5CDD505-2E9C-101B-9397-08002B2CF9AE}" pid="14" name="Період">
    <vt:lpwstr>за дев'ять місяців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