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<sst xmlns="http://schemas.openxmlformats.org/spreadsheetml/2006/main" count="154" uniqueCount="128">
  <si>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</si>
  <si>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</si>
  <si>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</si>
  <si>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</si>
  <si>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</si>
  <si>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</si>
  <si>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</si>
  <si>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</si>
  <si>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</si>
  <si>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</si>
  <si>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</si>
  <si>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</si>
  <si>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</si>
  <si>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</si>
  <si>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</si>
  <si>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</si>
  <si>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</si>
  <si>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</si>
  <si>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</si>
  <si>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</si>
  <si>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</si>
  <si>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</si>
  <si>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</si>
  <si>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</si>
  <si>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</si>
  <si>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</si>
  <si>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</si>
  <si>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</si>
  <si>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</si>
  <si>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</si>
  <si>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</si>
  <si>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</si>
  <si>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</si>
  <si>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</si>
  <si>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</si>
  <si>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</si>
  <si>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</si>
  <si>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</si>
  <si>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</si>
  <si>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</si>
  <si>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</si>
  <si>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</si>
  <si>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</si>
  <si>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</si>
  <si>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</si>
  <si>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</si>
  <si>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</si>
  <si>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</si>
  <si>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</si>
  <si>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</si>
  <si>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</si>
  <si>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</si>
  <si>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</si>
  <si>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</si>
  <si>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</si>
  <si>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</si>
  <si>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</si>
  <si>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</si>
  <si>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</si>
  <si>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</si>
  <si>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</si>
  <si>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</si>
  <si>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</si>
  <si>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</si>
  <si>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</si>
  <si>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</si>
  <si>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</si>
  <si>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</si>
  <si>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</si>
  <si>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</si>
  <si>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</si>
  <si>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</si>
  <si>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</si>
  <si>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</si>
  <si>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</si>
  <si>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</si>
  <si>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</si>
  <si>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</si>
  <si>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</si>
  <si>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</si>
  <si>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</si>
  <si>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</si>
  <si>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</si>
  <si>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</si>
  <si>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</si>
  <si>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</si>
  <si>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</si>
  <si>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</si>
  <si>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</si>
  <si>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</si>
  <si>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</si>
  <si>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</si>
  <si>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</si>
  <si>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</si>
  <si>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</si>
  <si>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</si>
  <si>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</si>
  <si>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</si>
  <si>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</si>
  <si>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</si>
  <si>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</si>
  <si>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</si>
  <si>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</si>
  <si>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</si>
  <si>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</si>
  <si>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</si>
  <si>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</si>
  <si>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</si>
  <si>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</si>
  <si>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</si>
  <si>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</si>
  <si>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</si>
  <si>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</si>
  <si>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</si>
  <si>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</si>
  <si>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</si>
  <si>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</si>
  <si>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</si>
  <si>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</si>
  <si>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</si>
  <si>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</si>
  <si>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</si>
  <si>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</si>
  <si>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</si>
  <si>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Д.В. Мудрик</t>
  </si>
  <si>
    <t>(04863)2-15-53</t>
  </si>
  <si>
    <t>inbox@an.od.court.gov.ua</t>
  </si>
  <si>
    <t>7 жовтня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</si>
</sst>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&amp;L1444D128&amp;C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322</v>
      </c>
      <c r="D6" s="96">
        <f>SUM(D7,D10,D13,D14,D15,D21,D24,D25,D18,D19,D20)</f>
        <v>518059.83999999997</v>
      </c>
      <c r="E6" s="96">
        <f>SUM(E7,E10,E13,E14,E15,E21,E24,E25,E18,E19,E20)</f>
        <v>308</v>
      </c>
      <c r="F6" s="96">
        <f>SUM(F7,F10,F13,F14,F15,F21,F24,F25,F18,F19,F20)</f>
        <v>506230.8</v>
      </c>
      <c r="G6" s="96">
        <f>SUM(G7,G10,G13,G14,G15,G21,G24,G25,G18,G19,G20)</f>
        <v>11</v>
      </c>
      <c r="H6" s="96">
        <f>SUM(H7,H10,H13,H14,H15,H21,H24,H25,H18,H19,H20)</f>
        <v>17601.72</v>
      </c>
      <c r="I6" s="96">
        <f>SUM(I7,I10,I13,I14,I15,I21,I24,I25,I18,I19,I20)</f>
        <v>9</v>
      </c>
      <c r="J6" s="96">
        <f>SUM(J7,J10,J13,J14,J15,J21,J24,J25,J18,J19,J20)</f>
        <v>6404.2</v>
      </c>
      <c r="K6" s="96">
        <f>SUM(K7,K10,K13,K14,K15,K21,K24,K25,K18,K19,K20)</f>
        <v>8</v>
      </c>
      <c r="L6" s="96">
        <f>SUM(L7,L10,L13,L14,L15,L21,L24,L25,L18,L19,L20)</f>
        <v>12736.22</v>
      </c>
    </row>
    <row r="7" spans="1:12" ht="16.5" customHeight="1">
      <c r="A7" s="87">
        <v>2</v>
      </c>
      <c r="B7" s="90" t="s">
        <v>74</v>
      </c>
      <c r="C7" s="97">
        <v>127</v>
      </c>
      <c r="D7" s="97">
        <v>213392.34</v>
      </c>
      <c r="E7" s="97">
        <v>115</v>
      </c>
      <c r="F7" s="97">
        <v>203864.7</v>
      </c>
      <c r="G7" s="97">
        <v>11</v>
      </c>
      <c r="H7" s="97">
        <v>17601.72</v>
      </c>
      <c r="I7" s="97">
        <v>7</v>
      </c>
      <c r="J7" s="97">
        <v>4931</v>
      </c>
      <c r="K7" s="97">
        <v>6</v>
      </c>
      <c r="L7" s="97">
        <v>11199.42</v>
      </c>
    </row>
    <row r="8" spans="1:12" ht="16.5" customHeight="1">
      <c r="A8" s="87">
        <v>3</v>
      </c>
      <c r="B8" s="91" t="s">
        <v>75</v>
      </c>
      <c r="C8" s="97">
        <v>67</v>
      </c>
      <c r="D8" s="97">
        <v>130469</v>
      </c>
      <c r="E8" s="97">
        <v>67</v>
      </c>
      <c r="F8" s="97">
        <v>130469</v>
      </c>
      <c r="G8" s="97">
        <v>9</v>
      </c>
      <c r="H8" s="97">
        <v>15474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60</v>
      </c>
      <c r="D9" s="97">
        <v>82923.34</v>
      </c>
      <c r="E9" s="97">
        <v>48</v>
      </c>
      <c r="F9" s="97">
        <v>73395.7</v>
      </c>
      <c r="G9" s="97">
        <v>2</v>
      </c>
      <c r="H9" s="97">
        <v>2127.72</v>
      </c>
      <c r="I9" s="97">
        <v>7</v>
      </c>
      <c r="J9" s="97">
        <v>4931</v>
      </c>
      <c r="K9" s="97">
        <v>6</v>
      </c>
      <c r="L9" s="97">
        <v>11199.42</v>
      </c>
    </row>
    <row r="10" spans="1:12" ht="19.5" customHeight="1">
      <c r="A10" s="87">
        <v>5</v>
      </c>
      <c r="B10" s="90" t="s">
        <v>77</v>
      </c>
      <c r="C10" s="97">
        <v>83</v>
      </c>
      <c r="D10" s="97">
        <v>242558.5</v>
      </c>
      <c r="E10" s="97">
        <v>82</v>
      </c>
      <c r="F10" s="97">
        <v>241792.9</v>
      </c>
      <c r="G10" s="97"/>
      <c r="H10" s="97"/>
      <c r="I10" s="97">
        <v>1</v>
      </c>
      <c r="J10" s="97">
        <v>704.8</v>
      </c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>
        <v>38</v>
      </c>
      <c r="D11" s="97">
        <v>208428.5</v>
      </c>
      <c r="E11" s="97">
        <v>38</v>
      </c>
      <c r="F11" s="97">
        <v>208428.5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45</v>
      </c>
      <c r="D12" s="97">
        <v>34130</v>
      </c>
      <c r="E12" s="97">
        <v>44</v>
      </c>
      <c r="F12" s="97">
        <v>33364.4</v>
      </c>
      <c r="G12" s="97"/>
      <c r="H12" s="97"/>
      <c r="I12" s="97">
        <v>1</v>
      </c>
      <c r="J12" s="97">
        <v>704.8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46</v>
      </c>
      <c r="D13" s="97">
        <v>35282.8</v>
      </c>
      <c r="E13" s="97">
        <v>45</v>
      </c>
      <c r="F13" s="97">
        <v>33746.7</v>
      </c>
      <c r="G13" s="97"/>
      <c r="H13" s="97"/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52</v>
      </c>
      <c r="D15" s="97">
        <v>22407.9</v>
      </c>
      <c r="E15" s="97">
        <v>52</v>
      </c>
      <c r="F15" s="97">
        <v>22408.2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5</v>
      </c>
      <c r="F16" s="97">
        <v>4802.5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47</v>
      </c>
      <c r="D17" s="97">
        <v>17605.4</v>
      </c>
      <c r="E17" s="97">
        <v>47</v>
      </c>
      <c r="F17" s="97">
        <v>17605.7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13</v>
      </c>
      <c r="D18" s="97">
        <v>2497.3</v>
      </c>
      <c r="E18" s="97">
        <v>13</v>
      </c>
      <c r="F18" s="97">
        <v>2497.3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1</v>
      </c>
      <c r="F21" s="97">
        <f>SUM(F22:F23)</f>
        <v>1921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576.3</v>
      </c>
      <c r="E39" s="96">
        <f>SUM(E40,E47,E48,E49)</f>
        <v>1</v>
      </c>
      <c r="F39" s="96">
        <f>SUM(F40,F47,F48,F49)</f>
        <v>576.3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576.3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18</v>
      </c>
      <c r="D50" s="96">
        <f>SUM(D51:D54)</f>
        <v>270.84000000000003</v>
      </c>
      <c r="E50" s="96">
        <f>SUM(E51:E54)</f>
        <v>18</v>
      </c>
      <c r="F50" s="96">
        <f>SUM(F51:F54)</f>
        <v>271.33000000000004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16</v>
      </c>
      <c r="D51" s="97">
        <v>155.58</v>
      </c>
      <c r="E51" s="97">
        <v>16</v>
      </c>
      <c r="F51" s="97">
        <v>156.05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169</v>
      </c>
      <c r="D55" s="96">
        <v>64929.7999999998</v>
      </c>
      <c r="E55" s="96">
        <v>80</v>
      </c>
      <c r="F55" s="96">
        <v>30736</v>
      </c>
      <c r="G55" s="96"/>
      <c r="H55" s="96"/>
      <c r="I55" s="96">
        <v>168</v>
      </c>
      <c r="J55" s="96">
        <v>64545.6199999998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510</v>
      </c>
      <c r="D56" s="96">
        <f t="shared" si="0"/>
        <v>583836.7799999998</v>
      </c>
      <c r="E56" s="96">
        <f t="shared" si="0"/>
        <v>407</v>
      </c>
      <c r="F56" s="96">
        <f t="shared" si="0"/>
        <v>537814.4299999999</v>
      </c>
      <c r="G56" s="96">
        <f t="shared" si="0"/>
        <v>11</v>
      </c>
      <c r="H56" s="96">
        <f t="shared" si="0"/>
        <v>17601.72</v>
      </c>
      <c r="I56" s="96">
        <f t="shared" si="0"/>
        <v>177</v>
      </c>
      <c r="J56" s="96">
        <f t="shared" si="0"/>
        <v>70949.8199999998</v>
      </c>
      <c r="K56" s="96">
        <f t="shared" si="0"/>
        <v>9</v>
      </c>
      <c r="L56" s="96">
        <f t="shared" si="0"/>
        <v>13120.42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&amp;L1444D128&amp;CФорма № 10, Підрозділ: Ананьївський районний суд Одеської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</v>
      </c>
      <c r="F4" s="93">
        <f>SUM(F5:F25)</f>
        <v>13120.42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7357.42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</v>
      </c>
      <c r="F7" s="95">
        <v>4610.4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1152.6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&amp;L1444D128&amp;CФорма № 10, Підрозділ: Ананьївський районний суд Одеської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Мудрик</cp:lastModifiedBy>
  <cp:lastPrinted>2018-03-15T14:08:04Z</cp:lastPrinted>
  <dcterms:created xsi:type="dcterms:W3CDTF">2015-09-09T10:27:37Z</dcterms:created>
  <dcterms:modified xsi:type="dcterms:W3CDTF">2020-01-21T14:05:24Z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1444D128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