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<sst xmlns="http://schemas.openxmlformats.org/spreadsheetml/2006/main" count="154" uniqueCount="127">
  <si>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</si>
  <si>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</si>
  <si>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</si>
  <si>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</si>
  <si>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</si>
  <si>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</si>
  <si>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</si>
  <si>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</si>
  <si>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</si>
  <si>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</si>
  <si>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</si>
  <si>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</si>
  <si>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</si>
  <si>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</si>
  <si>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</si>
  <si>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</si>
  <si>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</si>
  <si>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</si>
  <si>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</si>
  <si>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</si>
  <si>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</si>
  <si>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</si>
  <si>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</si>
  <si>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</si>
  <si>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</si>
  <si>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</si>
  <si>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</si>
  <si>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</si>
  <si>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</si>
  <si>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</si>
  <si>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</si>
  <si>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</si>
  <si>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</si>
  <si>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</si>
  <si>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</si>
  <si>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</si>
  <si>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</si>
  <si>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</si>
  <si>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</si>
  <si>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</si>
  <si>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</si>
  <si>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</si>
  <si>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</si>
  <si>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</si>
  <si>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</si>
  <si>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</si>
  <si>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</si>
  <si>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</si>
  <si>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</si>
  <si>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</si>
  <si>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</si>
  <si>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</si>
  <si>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</si>
  <si>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</si>
  <si>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</si>
  <si>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</si>
  <si>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</si>
  <si>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</si>
  <si>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</si>
  <si>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</si>
  <si>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</si>
  <si>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</si>
  <si>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</si>
  <si>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</si>
  <si>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</si>
  <si>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</si>
  <si>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</si>
  <si>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</si>
  <si>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</si>
  <si>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</si>
  <si>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</si>
  <si>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</si>
  <si>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</si>
  <si>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</si>
  <si>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</si>
  <si>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</si>
  <si>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</si>
  <si>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</si>
  <si>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</si>
  <si>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</si>
  <si>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</si>
  <si>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</si>
  <si>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</si>
  <si>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</si>
  <si>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</si>
  <si>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</si>
  <si>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</si>
  <si>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</si>
  <si>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</si>
  <si>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</si>
  <si>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</si>
  <si>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</si>
  <si>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</si>
  <si>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</si>
  <si>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</si>
  <si>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</si>
  <si>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</si>
  <si>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</si>
  <si>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</si>
  <si>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</si>
  <si>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</si>
  <si>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</si>
  <si>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</si>
  <si>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</si>
  <si>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</si>
  <si>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</si>
  <si>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</si>
  <si>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</si>
  <si>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</si>
  <si>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</si>
  <si>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</si>
  <si>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</si>
  <si>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</si>
  <si>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</si>
  <si>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</si>
  <si>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</si>
  <si>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</si>
  <si>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</si>
  <si>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</si>
  <si>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</si>
  <si>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</si>
  <si>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</si>
  <si>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/>
  </si>
  <si>
    <t>Н.О.Гапоненко</t>
  </si>
  <si>
    <t>І.В. Животова</t>
  </si>
  <si>
    <t>515321164</t>
  </si>
  <si>
    <t>1 квітня 2020 року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</si>
</sst>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&amp;LEAB31B84&amp;C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75</v>
      </c>
      <c r="D6" s="96">
        <f>SUM(D7,D10,D13,D14,D15,D21,D24,D25,D18,D19,D20)</f>
        <v>82571.31999999999</v>
      </c>
      <c r="E6" s="96">
        <f>SUM(E7,E10,E13,E14,E15,E21,E24,E25,E18,E19,E20)</f>
        <v>57</v>
      </c>
      <c r="F6" s="96">
        <f>SUM(F7,F10,F13,F14,F15,F21,F24,F25,F18,F19,F20)</f>
        <v>86111.60999999999</v>
      </c>
      <c r="G6" s="96">
        <f>SUM(G7,G10,G13,G14,G15,G21,G24,G25,G18,G19,G20)</f>
        <v>7</v>
      </c>
      <c r="H6" s="96">
        <f>SUM(H7,H10,H13,H14,H15,H21,H24,H25,H18,H19,H20)</f>
        <v>5993.05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18</v>
      </c>
      <c r="L6" s="96">
        <f>SUM(L7,L10,L13,L14,L15,L21,L24,L25,L18,L19,L20)</f>
        <v>17708.5</v>
      </c>
    </row>
    <row r="7" spans="1:12" ht="16.5" customHeight="1">
      <c r="A7" s="87">
        <v>2</v>
      </c>
      <c r="B7" s="90" t="s">
        <v>74</v>
      </c>
      <c r="C7" s="97">
        <v>28</v>
      </c>
      <c r="D7" s="97">
        <v>51041.32</v>
      </c>
      <c r="E7" s="97">
        <v>20</v>
      </c>
      <c r="F7" s="97">
        <v>55072</v>
      </c>
      <c r="G7" s="97">
        <v>2</v>
      </c>
      <c r="H7" s="97">
        <v>2951.25</v>
      </c>
      <c r="I7" s="97"/>
      <c r="J7" s="97"/>
      <c r="K7" s="97">
        <v>8</v>
      </c>
      <c r="L7" s="97">
        <v>14975.9</v>
      </c>
    </row>
    <row r="8" spans="1:12" ht="16.5" customHeight="1">
      <c r="A8" s="87">
        <v>3</v>
      </c>
      <c r="B8" s="91" t="s">
        <v>75</v>
      </c>
      <c r="C8" s="97">
        <v>14</v>
      </c>
      <c r="D8" s="97">
        <v>29428</v>
      </c>
      <c r="E8" s="97">
        <v>14</v>
      </c>
      <c r="F8" s="97">
        <v>48346</v>
      </c>
      <c r="G8" s="97">
        <v>1</v>
      </c>
      <c r="H8" s="97">
        <v>1921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14</v>
      </c>
      <c r="D9" s="97">
        <v>21613.32</v>
      </c>
      <c r="E9" s="97">
        <v>6</v>
      </c>
      <c r="F9" s="97">
        <v>6726</v>
      </c>
      <c r="G9" s="97">
        <v>1</v>
      </c>
      <c r="H9" s="97">
        <v>1030.25</v>
      </c>
      <c r="I9" s="97"/>
      <c r="J9" s="97"/>
      <c r="K9" s="97">
        <v>8</v>
      </c>
      <c r="L9" s="97">
        <v>14975.9</v>
      </c>
    </row>
    <row r="10" spans="1:12" ht="19.5" customHeight="1">
      <c r="A10" s="87">
        <v>5</v>
      </c>
      <c r="B10" s="90" t="s">
        <v>77</v>
      </c>
      <c r="C10" s="97">
        <v>12</v>
      </c>
      <c r="D10" s="97">
        <v>13873.2</v>
      </c>
      <c r="E10" s="97">
        <v>11</v>
      </c>
      <c r="F10" s="97">
        <v>14533</v>
      </c>
      <c r="G10" s="97">
        <v>2</v>
      </c>
      <c r="H10" s="97">
        <v>1921</v>
      </c>
      <c r="I10" s="97"/>
      <c r="J10" s="97"/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3</v>
      </c>
      <c r="F11" s="97">
        <v>6125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</v>
      </c>
      <c r="D12" s="97">
        <v>7567.2</v>
      </c>
      <c r="E12" s="97">
        <v>8</v>
      </c>
      <c r="F12" s="97">
        <v>8408</v>
      </c>
      <c r="G12" s="97">
        <v>2</v>
      </c>
      <c r="H12" s="97">
        <v>1921</v>
      </c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8</v>
      </c>
      <c r="D13" s="97">
        <v>6726.4</v>
      </c>
      <c r="E13" s="97">
        <v>8</v>
      </c>
      <c r="F13" s="97">
        <v>6663.4</v>
      </c>
      <c r="G13" s="97">
        <v>2</v>
      </c>
      <c r="H13" s="97">
        <v>736.6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8618.2</v>
      </c>
      <c r="E15" s="97">
        <v>16</v>
      </c>
      <c r="F15" s="97">
        <v>9248.81</v>
      </c>
      <c r="G15" s="97">
        <v>1</v>
      </c>
      <c r="H15" s="97">
        <v>384.2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5465.2</v>
      </c>
      <c r="E17" s="97">
        <v>13</v>
      </c>
      <c r="F17" s="97">
        <v>6095.81</v>
      </c>
      <c r="G17" s="97">
        <v>1</v>
      </c>
      <c r="H17" s="97">
        <v>384.2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11</v>
      </c>
      <c r="D18" s="97">
        <v>2312.2</v>
      </c>
      <c r="E18" s="97">
        <v>2</v>
      </c>
      <c r="F18" s="97">
        <v>594.4</v>
      </c>
      <c r="G18" s="97"/>
      <c r="H18" s="97"/>
      <c r="I18" s="97"/>
      <c r="J18" s="97"/>
      <c r="K18" s="97">
        <v>9</v>
      </c>
      <c r="L18" s="97">
        <v>1891.8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2641.6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2641.6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/>
      <c r="F44" s="97"/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/>
      <c r="F46" s="97"/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960</v>
      </c>
      <c r="E47" s="97"/>
      <c r="F47" s="97"/>
      <c r="G47" s="97"/>
      <c r="H47" s="97"/>
      <c r="I47" s="97"/>
      <c r="J47" s="97"/>
      <c r="K47" s="97">
        <v>1</v>
      </c>
      <c r="L47" s="97">
        <v>960</v>
      </c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</v>
      </c>
      <c r="D50" s="96">
        <f>SUM(D51:D54)</f>
        <v>88.32</v>
      </c>
      <c r="E50" s="96">
        <f>SUM(E51:E54)</f>
        <v>11</v>
      </c>
      <c r="F50" s="96">
        <f>SUM(F51:F54)</f>
        <v>92.4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88.32</v>
      </c>
      <c r="E51" s="97">
        <v>11</v>
      </c>
      <c r="F51" s="97">
        <v>92.4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</v>
      </c>
      <c r="D55" s="96">
        <v>12191.6</v>
      </c>
      <c r="E55" s="96">
        <v>14</v>
      </c>
      <c r="F55" s="96">
        <v>5885.6</v>
      </c>
      <c r="G55" s="96"/>
      <c r="H55" s="96"/>
      <c r="I55" s="96">
        <v>29</v>
      </c>
      <c r="J55" s="96">
        <v>12191.6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118</v>
      </c>
      <c r="D56" s="96">
        <f t="shared" si="0"/>
        <v>97492.84000000001</v>
      </c>
      <c r="E56" s="96">
        <f t="shared" si="0"/>
        <v>82</v>
      </c>
      <c r="F56" s="96">
        <f t="shared" si="0"/>
        <v>92089.60999999999</v>
      </c>
      <c r="G56" s="96">
        <f t="shared" si="0"/>
        <v>7</v>
      </c>
      <c r="H56" s="96">
        <f t="shared" si="0"/>
        <v>5993.05</v>
      </c>
      <c r="I56" s="96">
        <f t="shared" si="0"/>
        <v>29</v>
      </c>
      <c r="J56" s="96">
        <f t="shared" si="0"/>
        <v>12191.6</v>
      </c>
      <c r="K56" s="96">
        <f t="shared" si="0"/>
        <v>21</v>
      </c>
      <c r="L56" s="96">
        <f t="shared" si="0"/>
        <v>20350.1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&amp;LEAB31B84&amp;CФорма № 10, Підрозділ: Березанський районний суд Миколаївської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</v>
      </c>
      <c r="F4" s="93">
        <f>SUM(F5:F25)</f>
        <v>20350.1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14</v>
      </c>
      <c r="F7" s="95">
        <v>6095.8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9931.1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960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840.8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&amp;LEAB31B84&amp;CФорма № 10, Підрозділ: Березанський районний суд Миколаївської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2020-06-24T13:46:03Z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10_00469_1.2020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EAB31B84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