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2019\На сайт\на сайті\Онофрійчук\Звіт 2018 р\.xlsx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E6" i="3"/>
  <c r="F6" i="3"/>
  <c r="F55" i="3"/>
  <c r="I6" i="3"/>
  <c r="K6" i="3"/>
  <c r="L6" i="3"/>
  <c r="L55" i="3"/>
  <c r="C20" i="3"/>
  <c r="D20" i="3"/>
  <c r="D6" i="3"/>
  <c r="D55" i="3"/>
  <c r="E20" i="3"/>
  <c r="F20" i="3"/>
  <c r="G20" i="3"/>
  <c r="G6" i="3"/>
  <c r="G55" i="3"/>
  <c r="H20" i="3"/>
  <c r="H6" i="3"/>
  <c r="H55" i="3"/>
  <c r="I20" i="3"/>
  <c r="J20" i="3"/>
  <c r="J6" i="3"/>
  <c r="J55" i="3"/>
  <c r="K20" i="3"/>
  <c r="L20" i="3"/>
  <c r="C27" i="3"/>
  <c r="C55" i="3"/>
  <c r="D27" i="3"/>
  <c r="E27" i="3"/>
  <c r="F27" i="3"/>
  <c r="G27" i="3"/>
  <c r="H27" i="3"/>
  <c r="I27" i="3"/>
  <c r="I55" i="3"/>
  <c r="J27" i="3"/>
  <c r="K27" i="3"/>
  <c r="L27" i="3"/>
  <c r="C38" i="3"/>
  <c r="D38" i="3"/>
  <c r="E38" i="3"/>
  <c r="F38" i="3"/>
  <c r="I38" i="3"/>
  <c r="J38" i="3"/>
  <c r="K38" i="3"/>
  <c r="L38" i="3"/>
  <c r="C39" i="3"/>
  <c r="D39" i="3"/>
  <c r="E39" i="3"/>
  <c r="F39" i="3"/>
  <c r="G39" i="3"/>
  <c r="G38" i="3"/>
  <c r="H39" i="3"/>
  <c r="H38" i="3"/>
  <c r="I39" i="3"/>
  <c r="J39" i="3"/>
  <c r="K39" i="3"/>
  <c r="L39" i="3"/>
  <c r="C49" i="3"/>
  <c r="D49" i="3"/>
  <c r="E49" i="3"/>
  <c r="F49" i="3"/>
  <c r="G49" i="3"/>
  <c r="H49" i="3"/>
  <c r="I49" i="3"/>
  <c r="J49" i="3"/>
  <c r="K49" i="3"/>
  <c r="L49" i="3"/>
  <c r="K55" i="3"/>
  <c r="E55" i="3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<sst xmlns="http://schemas.openxmlformats.org/spreadsheetml/2006/main" count="152" uniqueCount="124">
  <si>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</si>
  <si>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</si>
  <si>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</si>
  <si>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</si>
  <si>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</si>
  <si>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</si>
  <si>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</si>
  <si>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</si>
  <si>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</si>
  <si>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</si>
  <si>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</si>
  <si>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</si>
  <si>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</si>
  <si>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</si>
  <si>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</si>
  <si>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</si>
  <si>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</si>
  <si>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</si>
  <si>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</si>
  <si>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</si>
  <si>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</si>
  <si>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</si>
  <si>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</si>
  <si>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</si>
  <si>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</si>
  <si>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</si>
  <si>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</si>
  <si>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</si>
  <si>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</si>
  <si>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</si>
  <si>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</si>
  <si>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</si>
  <si>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</si>
  <si>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</si>
  <si>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</si>
  <si>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</si>
  <si>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</si>
  <si>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</si>
  <si>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</si>
  <si>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</si>
  <si>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</si>
  <si>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</si>
  <si>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</si>
  <si>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</si>
  <si>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</si>
  <si>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</si>
  <si>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</si>
  <si>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</si>
  <si>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</si>
  <si>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</si>
  <si>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</si>
  <si>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</si>
  <si>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</si>
  <si>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</si>
  <si>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</si>
  <si>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</si>
  <si>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</si>
  <si>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</si>
  <si>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</si>
  <si>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</si>
  <si>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</si>
  <si>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</si>
  <si>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</si>
  <si>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</si>
  <si>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</si>
  <si>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</si>
  <si>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</si>
  <si>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</si>
  <si>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</si>
  <si>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</si>
  <si>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</si>
  <si>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</si>
  <si>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</si>
  <si>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</si>
  <si>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</si>
  <si>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</si>
  <si>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</si>
  <si>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</si>
  <si>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</si>
  <si>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</si>
  <si>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</si>
  <si>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</si>
  <si>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</si>
  <si>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</si>
  <si>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</si>
  <si>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</si>
  <si>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</si>
  <si>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</si>
  <si>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</si>
  <si>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</si>
  <si>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</si>
  <si>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</si>
  <si>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</si>
  <si>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</si>
  <si>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</si>
  <si>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</si>
  <si>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</si>
  <si>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</si>
  <si>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</si>
  <si>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</si>
  <si>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</si>
  <si>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</si>
  <si>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</si>
  <si>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</si>
  <si>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</si>
  <si>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</si>
  <si>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</si>
  <si>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</si>
  <si>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</si>
  <si>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</si>
  <si>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</si>
  <si>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</si>
  <si>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</si>
  <si>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</si>
  <si>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</si>
  <si>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</si>
  <si>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перший квартал 2018 року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</si>
  <si>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</si>
  <si>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</si>
  <si>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</si>
  <si>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</si>
  <si>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М.В. Шелюховський</t>
  </si>
  <si>
    <t>Б.О. Тарасов</t>
  </si>
  <si>
    <t>10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</si>
</sst>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&amp;C&amp;L0F543361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244</v>
      </c>
      <c r="D6" s="96">
        <f t="shared" si="0"/>
        <v>253914.97999999995</v>
      </c>
      <c r="E6" s="96">
        <f t="shared" si="0"/>
        <v>198</v>
      </c>
      <c r="F6" s="96">
        <f t="shared" si="0"/>
        <v>192497.22</v>
      </c>
      <c r="G6" s="96">
        <f t="shared" si="0"/>
        <v>1</v>
      </c>
      <c r="H6" s="96">
        <f t="shared" si="0"/>
        <v>640</v>
      </c>
      <c r="I6" s="96">
        <f t="shared" si="0"/>
        <v>0</v>
      </c>
      <c r="J6" s="96">
        <f t="shared" si="0"/>
        <v>0</v>
      </c>
      <c r="K6" s="96">
        <f t="shared" si="0"/>
        <v>37</v>
      </c>
      <c r="L6" s="96">
        <f t="shared" si="0"/>
        <v>23790.810000000005</v>
      </c>
    </row>
    <row r="7" spans="1:12" ht="16.5" customHeight="1" x14ac:dyDescent="0.2">
      <c r="A7" s="87">
        <v>2</v>
      </c>
      <c r="B7" s="90" t="s">
        <v>75</v>
      </c>
      <c r="C7" s="97">
        <v>167</v>
      </c>
      <c r="D7" s="97">
        <v>205107.58</v>
      </c>
      <c r="E7" s="97">
        <v>157</v>
      </c>
      <c r="F7" s="97">
        <v>166984.82</v>
      </c>
      <c r="G7" s="97"/>
      <c r="H7" s="97"/>
      <c r="I7" s="97"/>
      <c r="J7" s="97"/>
      <c r="K7" s="97">
        <v>3</v>
      </c>
      <c r="L7" s="97">
        <v>2823.01</v>
      </c>
    </row>
    <row r="8" spans="1:12" ht="16.5" customHeight="1" x14ac:dyDescent="0.2">
      <c r="A8" s="87">
        <v>3</v>
      </c>
      <c r="B8" s="91" t="s">
        <v>76</v>
      </c>
      <c r="C8" s="97">
        <v>38</v>
      </c>
      <c r="D8" s="97">
        <v>66956</v>
      </c>
      <c r="E8" s="97">
        <v>32</v>
      </c>
      <c r="F8" s="97">
        <v>53417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129</v>
      </c>
      <c r="D9" s="97">
        <v>138151.57999999999</v>
      </c>
      <c r="E9" s="97">
        <v>125</v>
      </c>
      <c r="F9" s="97">
        <v>113567.82</v>
      </c>
      <c r="G9" s="97"/>
      <c r="H9" s="97"/>
      <c r="I9" s="97"/>
      <c r="J9" s="97"/>
      <c r="K9" s="97">
        <v>3</v>
      </c>
      <c r="L9" s="97">
        <v>2823.01</v>
      </c>
    </row>
    <row r="10" spans="1:12" ht="19.5" customHeight="1" x14ac:dyDescent="0.2">
      <c r="A10" s="87">
        <v>5</v>
      </c>
      <c r="B10" s="90" t="s">
        <v>78</v>
      </c>
      <c r="C10" s="97">
        <v>46</v>
      </c>
      <c r="D10" s="97">
        <v>34535.199999999997</v>
      </c>
      <c r="E10" s="97">
        <v>19</v>
      </c>
      <c r="F10" s="97">
        <v>13503.6</v>
      </c>
      <c r="G10" s="97">
        <v>1</v>
      </c>
      <c r="H10" s="97">
        <v>640</v>
      </c>
      <c r="I10" s="97"/>
      <c r="J10" s="97"/>
      <c r="K10" s="97">
        <v>26</v>
      </c>
      <c r="L10" s="97">
        <v>19382</v>
      </c>
    </row>
    <row r="11" spans="1:12" ht="19.5" customHeight="1" x14ac:dyDescent="0.2">
      <c r="A11" s="87">
        <v>6</v>
      </c>
      <c r="B11" s="91" t="s">
        <v>79</v>
      </c>
      <c r="C11" s="97">
        <v>2</v>
      </c>
      <c r="D11" s="97">
        <v>3524</v>
      </c>
      <c r="E11" s="97">
        <v>1</v>
      </c>
      <c r="F11" s="97">
        <v>1762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 x14ac:dyDescent="0.2">
      <c r="A12" s="87">
        <v>7</v>
      </c>
      <c r="B12" s="91" t="s">
        <v>80</v>
      </c>
      <c r="C12" s="97">
        <v>44</v>
      </c>
      <c r="D12" s="97">
        <v>31011.200000000001</v>
      </c>
      <c r="E12" s="97">
        <v>18</v>
      </c>
      <c r="F12" s="97">
        <v>11741.6</v>
      </c>
      <c r="G12" s="97">
        <v>1</v>
      </c>
      <c r="H12" s="97">
        <v>640</v>
      </c>
      <c r="I12" s="97"/>
      <c r="J12" s="97"/>
      <c r="K12" s="97">
        <v>25</v>
      </c>
      <c r="L12" s="97">
        <v>17620</v>
      </c>
    </row>
    <row r="13" spans="1:12" ht="15" customHeight="1" x14ac:dyDescent="0.2">
      <c r="A13" s="87">
        <v>8</v>
      </c>
      <c r="B13" s="90" t="s">
        <v>18</v>
      </c>
      <c r="C13" s="97">
        <v>13</v>
      </c>
      <c r="D13" s="97">
        <v>9162.4</v>
      </c>
      <c r="E13" s="97">
        <v>13</v>
      </c>
      <c r="F13" s="97">
        <v>9162.4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11</v>
      </c>
      <c r="D15" s="97">
        <v>3876.4</v>
      </c>
      <c r="E15" s="97">
        <v>9</v>
      </c>
      <c r="F15" s="97">
        <v>2846.4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 x14ac:dyDescent="0.2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11</v>
      </c>
      <c r="D17" s="97">
        <v>3876.4</v>
      </c>
      <c r="E17" s="97">
        <v>9</v>
      </c>
      <c r="F17" s="97">
        <v>2846.4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 x14ac:dyDescent="0.2">
      <c r="A18" s="87">
        <v>13</v>
      </c>
      <c r="B18" s="99" t="s">
        <v>107</v>
      </c>
      <c r="C18" s="97">
        <v>7</v>
      </c>
      <c r="D18" s="97">
        <v>1233.4000000000001</v>
      </c>
      <c r="E18" s="97"/>
      <c r="F18" s="97"/>
      <c r="G18" s="97"/>
      <c r="H18" s="97"/>
      <c r="I18" s="97"/>
      <c r="J18" s="97"/>
      <c r="K18" s="97">
        <v>7</v>
      </c>
      <c r="L18" s="97">
        <v>1233.4000000000001</v>
      </c>
    </row>
    <row r="19" spans="1:12" ht="21" customHeight="1" x14ac:dyDescent="0.2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0</v>
      </c>
      <c r="D49" s="96">
        <f t="shared" si="5"/>
        <v>0</v>
      </c>
      <c r="E49" s="96">
        <f t="shared" si="5"/>
        <v>0</v>
      </c>
      <c r="F49" s="96">
        <f t="shared" si="5"/>
        <v>0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59</v>
      </c>
      <c r="D54" s="96">
        <v>20791.599999999999</v>
      </c>
      <c r="E54" s="96">
        <v>34</v>
      </c>
      <c r="F54" s="96">
        <v>11981.6</v>
      </c>
      <c r="G54" s="96"/>
      <c r="H54" s="96"/>
      <c r="I54" s="96">
        <v>59</v>
      </c>
      <c r="J54" s="96">
        <v>20793.2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303</v>
      </c>
      <c r="D55" s="96">
        <f t="shared" si="6"/>
        <v>274706.57999999996</v>
      </c>
      <c r="E55" s="96">
        <f t="shared" si="6"/>
        <v>232</v>
      </c>
      <c r="F55" s="96">
        <f t="shared" si="6"/>
        <v>204478.82</v>
      </c>
      <c r="G55" s="96">
        <f t="shared" si="6"/>
        <v>1</v>
      </c>
      <c r="H55" s="96">
        <f t="shared" si="6"/>
        <v>640</v>
      </c>
      <c r="I55" s="96">
        <f t="shared" si="6"/>
        <v>59</v>
      </c>
      <c r="J55" s="96">
        <f t="shared" si="6"/>
        <v>20793.2</v>
      </c>
      <c r="K55" s="96">
        <f t="shared" si="6"/>
        <v>37</v>
      </c>
      <c r="L55" s="96">
        <f t="shared" si="6"/>
        <v>23790.810000000005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Іллінецький районний суд Вінницької області,_x000D_
 Початок періоду: 01.01.2018, Кінець періоду: 31.03.2018&amp;L0F543361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37</v>
      </c>
      <c r="F4" s="93">
        <f>SUM(F5:F24)</f>
        <v>23790.809999999998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704.8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29</v>
      </c>
      <c r="F7" s="95">
        <v>16739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1409.6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4</v>
      </c>
      <c r="F13" s="95">
        <v>3712.4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1225.01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Іллінецький районний суд Вінницької області,_x000D_
 Початок періоду: 01.01.2018, Кінець періоду: 31.03.2018&amp;L0F543361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2019-03-15T11:31:32Z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10_00131_1.2018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0F543361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3.20.6.1927</vt:lpwstr>
  </property>
</Properties>
</file>