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<sst xmlns="http://schemas.openxmlformats.org/spreadsheetml/2006/main" count="154" uniqueCount="128">
  <si>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</si>
  <si>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</si>
  <si>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</si>
  <si>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</si>
  <si>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</si>
  <si>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</si>
  <si>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</si>
  <si>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</si>
  <si>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</si>
  <si>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</si>
  <si>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</si>
  <si>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</si>
  <si>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</si>
  <si>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</si>
  <si>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</si>
  <si>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</si>
  <si>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</si>
  <si>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</si>
  <si>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</si>
  <si>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</si>
  <si>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</si>
  <si>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</si>
  <si>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</si>
  <si>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</si>
  <si>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</si>
  <si>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</si>
  <si>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</si>
  <si>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</si>
  <si>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</si>
  <si>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</si>
  <si>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</si>
  <si>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</si>
  <si>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</si>
  <si>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</si>
  <si>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</si>
  <si>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</si>
  <si>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</si>
  <si>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</si>
  <si>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</si>
  <si>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</si>
  <si>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</si>
  <si>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</si>
  <si>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</si>
  <si>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</si>
  <si>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</si>
  <si>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</si>
  <si>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</si>
  <si>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</si>
  <si>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</si>
  <si>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</si>
  <si>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</si>
  <si>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</si>
  <si>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</si>
  <si>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</si>
  <si>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</si>
  <si>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</si>
  <si>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</si>
  <si>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</si>
  <si>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</si>
  <si>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</si>
  <si>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</si>
  <si>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</si>
  <si>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</si>
  <si>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</si>
  <si>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</si>
  <si>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</si>
  <si>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</si>
  <si>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</si>
  <si>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</si>
  <si>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</si>
  <si>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</si>
  <si>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</si>
  <si>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</si>
  <si>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</si>
  <si>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</si>
  <si>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</si>
  <si>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</si>
  <si>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</si>
  <si>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</si>
  <si>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</si>
  <si>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</si>
  <si>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</si>
  <si>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</si>
  <si>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</si>
  <si>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</si>
  <si>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</si>
  <si>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</si>
  <si>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</si>
  <si>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</si>
  <si>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</si>
  <si>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</si>
  <si>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</si>
  <si>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</si>
  <si>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</si>
  <si>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</si>
  <si>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</si>
  <si>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</si>
  <si>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</si>
  <si>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</si>
  <si>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</si>
  <si>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</si>
  <si>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</si>
  <si>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</si>
  <si>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</si>
  <si>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</si>
  <si>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</si>
  <si>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</si>
  <si>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</si>
  <si>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</si>
  <si>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</si>
  <si>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</si>
  <si>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</si>
  <si>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</si>
  <si>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</si>
  <si>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</si>
  <si>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</si>
  <si>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</si>
  <si>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</si>
  <si>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2019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</si>
  <si>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</si>
  <si>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</si>
  <si>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</si>
  <si>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</si>
  <si>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</si>
  <si>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Б.С. Баранюк</t>
  </si>
  <si>
    <t>413921103</t>
  </si>
  <si>
    <t>inbox@cd.zt.court.gov.ua</t>
  </si>
  <si>
    <t>2 квітня 2019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</si>
</sst>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&amp;LED3D9D7D&amp;C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108</v>
      </c>
      <c r="D6" s="96">
        <f>SUM(D7,D10,D13,D14,D15,D21,D24,D25,D18,D19,D20)</f>
        <v>141548.77000000002</v>
      </c>
      <c r="E6" s="96">
        <f>SUM(E7,E10,E13,E14,E15,E21,E24,E25,E18,E19,E20)</f>
        <v>94</v>
      </c>
      <c r="F6" s="96">
        <f>SUM(F7,F10,F13,F14,F15,F21,F24,F25,F18,F19,F20)</f>
        <v>137935.44</v>
      </c>
      <c r="G6" s="96">
        <f>SUM(G7,G10,G13,G14,G15,G21,G24,G25,G18,G19,G20)</f>
        <v>5</v>
      </c>
      <c r="H6" s="96">
        <f>SUM(H7,H10,H13,H14,H15,H21,H24,H25,H18,H19,H20)</f>
        <v>5298.54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17</v>
      </c>
      <c r="L6" s="96">
        <f>SUM(L7,L10,L13,L14,L15,L21,L24,L25,L18,L19,L20)</f>
        <v>6214.2</v>
      </c>
    </row>
    <row r="7" spans="1:12" ht="16.5" customHeight="1">
      <c r="A7" s="87">
        <v>2</v>
      </c>
      <c r="B7" s="90" t="s">
        <v>74</v>
      </c>
      <c r="C7" s="97">
        <v>76</v>
      </c>
      <c r="D7" s="97">
        <v>125028.17</v>
      </c>
      <c r="E7" s="97">
        <v>75</v>
      </c>
      <c r="F7" s="97">
        <v>125224.63</v>
      </c>
      <c r="G7" s="97">
        <v>3</v>
      </c>
      <c r="H7" s="97">
        <v>3888.94</v>
      </c>
      <c r="I7" s="97"/>
      <c r="J7" s="97"/>
      <c r="K7" s="97">
        <v>4</v>
      </c>
      <c r="L7" s="97">
        <v>3524.8</v>
      </c>
    </row>
    <row r="8" spans="1:12" ht="16.5" customHeight="1">
      <c r="A8" s="87">
        <v>3</v>
      </c>
      <c r="B8" s="91" t="s">
        <v>75</v>
      </c>
      <c r="C8" s="97">
        <v>43</v>
      </c>
      <c r="D8" s="97">
        <v>82603</v>
      </c>
      <c r="E8" s="97">
        <v>43</v>
      </c>
      <c r="F8" s="97">
        <v>97971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33</v>
      </c>
      <c r="D9" s="97">
        <v>42425.17</v>
      </c>
      <c r="E9" s="97">
        <v>32</v>
      </c>
      <c r="F9" s="97">
        <v>27253.63</v>
      </c>
      <c r="G9" s="97">
        <v>3</v>
      </c>
      <c r="H9" s="97">
        <v>3888.94</v>
      </c>
      <c r="I9" s="97"/>
      <c r="J9" s="97"/>
      <c r="K9" s="97">
        <v>4</v>
      </c>
      <c r="L9" s="97">
        <v>3524.8</v>
      </c>
    </row>
    <row r="10" spans="1:12" ht="19.5" customHeight="1">
      <c r="A10" s="87">
        <v>5</v>
      </c>
      <c r="B10" s="90" t="s">
        <v>77</v>
      </c>
      <c r="C10" s="97">
        <v>6</v>
      </c>
      <c r="D10" s="97">
        <v>4610.4</v>
      </c>
      <c r="E10" s="97">
        <v>6</v>
      </c>
      <c r="F10" s="97">
        <v>4610.4</v>
      </c>
      <c r="G10" s="97">
        <v>1</v>
      </c>
      <c r="H10" s="97">
        <v>704.8</v>
      </c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</v>
      </c>
      <c r="D12" s="97">
        <v>4610.4</v>
      </c>
      <c r="E12" s="97">
        <v>6</v>
      </c>
      <c r="F12" s="97">
        <v>4610.4</v>
      </c>
      <c r="G12" s="97">
        <v>1</v>
      </c>
      <c r="H12" s="97">
        <v>704.8</v>
      </c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11</v>
      </c>
      <c r="D13" s="97">
        <v>8452.4</v>
      </c>
      <c r="E13" s="97">
        <v>11</v>
      </c>
      <c r="F13" s="97">
        <v>7684.4</v>
      </c>
      <c r="G13" s="97">
        <v>1</v>
      </c>
      <c r="H13" s="97">
        <v>704.8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</v>
      </c>
      <c r="D15" s="97">
        <v>1152.6</v>
      </c>
      <c r="E15" s="97">
        <v>2</v>
      </c>
      <c r="F15" s="97">
        <v>416.01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</v>
      </c>
      <c r="D17" s="97">
        <v>1152.6</v>
      </c>
      <c r="E17" s="97">
        <v>2</v>
      </c>
      <c r="F17" s="97">
        <v>416.01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12</v>
      </c>
      <c r="D18" s="97">
        <v>2305.2</v>
      </c>
      <c r="E18" s="97"/>
      <c r="F18" s="97"/>
      <c r="G18" s="97"/>
      <c r="H18" s="97"/>
      <c r="I18" s="97"/>
      <c r="J18" s="97"/>
      <c r="K18" s="97">
        <v>12</v>
      </c>
      <c r="L18" s="97">
        <v>2305.2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207.45</v>
      </c>
      <c r="E50" s="96">
        <f>SUM(E51:E54)</f>
        <v>8</v>
      </c>
      <c r="F50" s="96">
        <f>SUM(F51:F54)</f>
        <v>207.44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17.28</v>
      </c>
      <c r="E51" s="97">
        <v>3</v>
      </c>
      <c r="F51" s="97">
        <v>17.28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</v>
      </c>
      <c r="D54" s="97">
        <v>190.17</v>
      </c>
      <c r="E54" s="97">
        <v>5</v>
      </c>
      <c r="F54" s="97">
        <v>190.16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88</v>
      </c>
      <c r="D55" s="96">
        <v>33809.6</v>
      </c>
      <c r="E55" s="96">
        <v>34</v>
      </c>
      <c r="F55" s="96">
        <v>13062.8</v>
      </c>
      <c r="G55" s="96"/>
      <c r="H55" s="96"/>
      <c r="I55" s="96">
        <v>88</v>
      </c>
      <c r="J55" s="96">
        <v>33807.8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204</v>
      </c>
      <c r="D56" s="96">
        <f t="shared" si="0"/>
        <v>175565.82000000004</v>
      </c>
      <c r="E56" s="96">
        <f t="shared" si="0"/>
        <v>136</v>
      </c>
      <c r="F56" s="96">
        <f t="shared" si="0"/>
        <v>151205.68</v>
      </c>
      <c r="G56" s="96">
        <f t="shared" si="0"/>
        <v>5</v>
      </c>
      <c r="H56" s="96">
        <f t="shared" si="0"/>
        <v>5298.54</v>
      </c>
      <c r="I56" s="96">
        <f t="shared" si="0"/>
        <v>88</v>
      </c>
      <c r="J56" s="96">
        <f t="shared" si="0"/>
        <v>33807.8</v>
      </c>
      <c r="K56" s="96">
        <f t="shared" si="0"/>
        <v>17</v>
      </c>
      <c r="L56" s="96">
        <f t="shared" si="0"/>
        <v>6214.2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&amp;LED3D9D7D&amp;CФорма № 10, Підрозділ: Чуднівський районний суд Житомирської області,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17</v>
      </c>
      <c r="F4" s="93">
        <f>SUM(F5:F25)</f>
        <v>6214.2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14</v>
      </c>
      <c r="F7" s="95">
        <v>3842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384.2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925.92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1062.08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&amp;LED3D9D7D&amp;CФорма № 10, Підрозділ: Чуднівський районний суд Житомирської області,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2019-11-27T08:30:15Z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10_00294_1.2019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ED3D9D7D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