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<sst xmlns="http://schemas.openxmlformats.org/spreadsheetml/2006/main" count="153" uniqueCount="128">
  <si>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</si>
  <si>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</si>
  <si>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</si>
  <si>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</si>
  <si>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</si>
  <si>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</si>
  <si>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</si>
  <si>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</si>
  <si>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</si>
  <si>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</si>
  <si>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</si>
  <si>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</si>
  <si>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</si>
  <si>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</si>
  <si>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</si>
  <si>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</si>
  <si>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</si>
  <si>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</si>
  <si>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</si>
  <si>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</si>
  <si>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</si>
  <si>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</si>
  <si>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</si>
  <si>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</si>
  <si>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</si>
  <si>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</si>
  <si>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</si>
  <si>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</si>
  <si>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</si>
  <si>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</si>
  <si>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</si>
  <si>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</si>
  <si>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</si>
  <si>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</si>
  <si>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</si>
  <si>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</si>
  <si>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</si>
  <si>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</si>
  <si>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</si>
  <si>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</si>
  <si>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</si>
  <si>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</si>
  <si>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</si>
  <si>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</si>
  <si>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</si>
  <si>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</si>
  <si>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</si>
  <si>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</si>
  <si>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</si>
  <si>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</si>
  <si>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</si>
  <si>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</si>
  <si>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</si>
  <si>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</si>
  <si>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</si>
  <si>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</si>
  <si>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</si>
  <si>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</si>
  <si>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</si>
  <si>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</si>
  <si>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</si>
  <si>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</si>
  <si>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</si>
  <si>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</si>
  <si>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</si>
  <si>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</si>
  <si>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</si>
  <si>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</si>
  <si>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</si>
  <si>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</si>
  <si>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</si>
  <si>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</si>
  <si>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</si>
  <si>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</si>
  <si>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</si>
  <si>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</si>
  <si>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</si>
  <si>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</si>
  <si>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</si>
  <si>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</si>
  <si>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</si>
  <si>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</si>
  <si>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</si>
  <si>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</si>
  <si>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</si>
  <si>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</si>
  <si>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</si>
  <si>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</si>
  <si>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</si>
  <si>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</si>
  <si>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</si>
  <si>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</si>
  <si>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</si>
  <si>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</si>
  <si>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</si>
  <si>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</si>
  <si>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</si>
  <si>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</si>
  <si>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</si>
  <si>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</si>
  <si>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</si>
  <si>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</si>
  <si>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</si>
  <si>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</si>
  <si>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</si>
  <si>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</si>
  <si>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</si>
  <si>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</si>
  <si>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</si>
  <si>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</si>
  <si>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</si>
  <si>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</si>
  <si>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</si>
  <si>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</si>
  <si>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</si>
  <si>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</si>
  <si>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</si>
  <si>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Лугинський районний суд Житомирської області</t>
  </si>
  <si>
    <t>11301. Житомирська область.смт. Лугини</t>
  </si>
  <si>
    <t>вул. Михайла Грушевського</t>
  </si>
  <si>
    <t>2 а</t>
  </si>
  <si>
    <t/>
  </si>
  <si>
    <t>Б.П. Нечуй</t>
  </si>
  <si>
    <t>С.В. Бовсуновська</t>
  </si>
  <si>
    <t>(04161)9-14-72</t>
  </si>
  <si>
    <t>(04161)9-15-47</t>
  </si>
  <si>
    <t>inbox@lg.zt.court.gov.ua</t>
  </si>
  <si>
    <t>3 січня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</si>
</sst>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&amp;L3731F457&amp;C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320</v>
      </c>
      <c r="D6" s="96">
        <f>SUM(D7,D10,D13,D14,D15,D20,D23,D24,D18,D19)</f>
        <v>294140.44</v>
      </c>
      <c r="E6" s="96">
        <f>SUM(E7,E10,E13,E14,E15,E20,E23,E24,E18,E19)</f>
        <v>205</v>
      </c>
      <c r="F6" s="96">
        <f>SUM(F7,F10,F13,F14,F15,F20,F23,F24,F18,F19)</f>
        <v>202744.11</v>
      </c>
      <c r="G6" s="96">
        <f>SUM(G7,G10,G13,G14,G15,G20,G23,G24,G18,G19)</f>
        <v>18</v>
      </c>
      <c r="H6" s="96">
        <f>SUM(H7,H10,H13,H14,H15,H20,H23,H24,H18,H19)</f>
        <v>17567.69</v>
      </c>
      <c r="I6" s="96">
        <f>SUM(I7,I10,I13,I14,I15,I20,I23,I24,I18,I19)</f>
        <v>27</v>
      </c>
      <c r="J6" s="96">
        <f>SUM(J7,J10,J13,J14,J15,J20,J23,J24,J18,J19)</f>
        <v>20223.53</v>
      </c>
      <c r="K6" s="96">
        <f>SUM(K7,K10,K13,K14,K15,K20,K23,K24,K18,K19)</f>
        <v>70</v>
      </c>
      <c r="L6" s="96">
        <f>SUM(L7,L10,L13,L14,L15,L20,L23,L24,L18,L19)</f>
        <v>51026.33</v>
      </c>
    </row>
    <row r="7" spans="1:12" ht="16.5" customHeight="1">
      <c r="A7" s="87">
        <v>2</v>
      </c>
      <c r="B7" s="90" t="s">
        <v>75</v>
      </c>
      <c r="C7" s="97">
        <v>175</v>
      </c>
      <c r="D7" s="97">
        <v>204278.44</v>
      </c>
      <c r="E7" s="97">
        <v>90</v>
      </c>
      <c r="F7" s="97">
        <v>132199.51</v>
      </c>
      <c r="G7" s="97">
        <v>10</v>
      </c>
      <c r="H7" s="97">
        <v>13550.49</v>
      </c>
      <c r="I7" s="97">
        <v>25</v>
      </c>
      <c r="J7" s="97">
        <v>17756.73</v>
      </c>
      <c r="K7" s="97">
        <v>51</v>
      </c>
      <c r="L7" s="97">
        <v>41159.13</v>
      </c>
    </row>
    <row r="8" spans="1:12" ht="16.5" customHeight="1">
      <c r="A8" s="87">
        <v>3</v>
      </c>
      <c r="B8" s="91" t="s">
        <v>76</v>
      </c>
      <c r="C8" s="97">
        <v>72</v>
      </c>
      <c r="D8" s="97">
        <v>126864</v>
      </c>
      <c r="E8" s="97">
        <v>61</v>
      </c>
      <c r="F8" s="97">
        <v>107638</v>
      </c>
      <c r="G8" s="97">
        <v>7</v>
      </c>
      <c r="H8" s="97">
        <v>11853.29</v>
      </c>
      <c r="I8" s="97"/>
      <c r="J8" s="97"/>
      <c r="K8" s="97">
        <v>4</v>
      </c>
      <c r="L8" s="97">
        <v>7048</v>
      </c>
    </row>
    <row r="9" spans="1:12" ht="16.5" customHeight="1">
      <c r="A9" s="87">
        <v>4</v>
      </c>
      <c r="B9" s="91" t="s">
        <v>77</v>
      </c>
      <c r="C9" s="97">
        <v>103</v>
      </c>
      <c r="D9" s="97">
        <v>77414.44</v>
      </c>
      <c r="E9" s="97">
        <v>29</v>
      </c>
      <c r="F9" s="97">
        <v>24561.51</v>
      </c>
      <c r="G9" s="97">
        <v>3</v>
      </c>
      <c r="H9" s="97">
        <v>1697.2</v>
      </c>
      <c r="I9" s="97">
        <v>25</v>
      </c>
      <c r="J9" s="97">
        <v>17756.73</v>
      </c>
      <c r="K9" s="97">
        <v>47</v>
      </c>
      <c r="L9" s="97">
        <v>34111.13</v>
      </c>
    </row>
    <row r="10" spans="1:12" ht="19.5" customHeight="1">
      <c r="A10" s="87">
        <v>5</v>
      </c>
      <c r="B10" s="90" t="s">
        <v>78</v>
      </c>
      <c r="C10" s="97">
        <v>51</v>
      </c>
      <c r="D10" s="97">
        <v>39116.4</v>
      </c>
      <c r="E10" s="97">
        <v>41</v>
      </c>
      <c r="F10" s="97">
        <v>30943.4</v>
      </c>
      <c r="G10" s="97">
        <v>4</v>
      </c>
      <c r="H10" s="97">
        <v>2754.4</v>
      </c>
      <c r="I10" s="97">
        <v>2</v>
      </c>
      <c r="J10" s="97">
        <v>2466.8</v>
      </c>
      <c r="K10" s="97">
        <v>4</v>
      </c>
      <c r="L10" s="97">
        <v>3876.4</v>
      </c>
    </row>
    <row r="11" spans="1:12" ht="19.5" customHeight="1">
      <c r="A11" s="87">
        <v>6</v>
      </c>
      <c r="B11" s="91" t="s">
        <v>79</v>
      </c>
      <c r="C11" s="97">
        <v>3</v>
      </c>
      <c r="D11" s="97">
        <v>5286</v>
      </c>
      <c r="E11" s="97">
        <v>2</v>
      </c>
      <c r="F11" s="97">
        <v>3524</v>
      </c>
      <c r="G11" s="97"/>
      <c r="H11" s="97"/>
      <c r="I11" s="97"/>
      <c r="J11" s="97"/>
      <c r="K11" s="97">
        <v>1</v>
      </c>
      <c r="L11" s="97">
        <v>1762</v>
      </c>
    </row>
    <row r="12" spans="1:12" ht="19.5" customHeight="1">
      <c r="A12" s="87">
        <v>7</v>
      </c>
      <c r="B12" s="91" t="s">
        <v>80</v>
      </c>
      <c r="C12" s="97">
        <v>48</v>
      </c>
      <c r="D12" s="97">
        <v>33830.4</v>
      </c>
      <c r="E12" s="97">
        <v>39</v>
      </c>
      <c r="F12" s="97">
        <v>27419.4</v>
      </c>
      <c r="G12" s="97">
        <v>4</v>
      </c>
      <c r="H12" s="97">
        <v>2754.4</v>
      </c>
      <c r="I12" s="97">
        <v>2</v>
      </c>
      <c r="J12" s="97">
        <v>2466.8</v>
      </c>
      <c r="K12" s="97">
        <v>3</v>
      </c>
      <c r="L12" s="97">
        <v>2114.4</v>
      </c>
    </row>
    <row r="13" spans="1:12" ht="15" customHeight="1">
      <c r="A13" s="87">
        <v>8</v>
      </c>
      <c r="B13" s="90" t="s">
        <v>18</v>
      </c>
      <c r="C13" s="97">
        <v>44</v>
      </c>
      <c r="D13" s="97">
        <v>31011.2</v>
      </c>
      <c r="E13" s="97">
        <v>38</v>
      </c>
      <c r="F13" s="97">
        <v>26782.4</v>
      </c>
      <c r="G13" s="97"/>
      <c r="H13" s="97"/>
      <c r="I13" s="97"/>
      <c r="J13" s="97"/>
      <c r="K13" s="97">
        <v>6</v>
      </c>
      <c r="L13" s="97">
        <v>4228.8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26</v>
      </c>
      <c r="D15" s="97">
        <v>9162.4</v>
      </c>
      <c r="E15" s="97">
        <v>20</v>
      </c>
      <c r="F15" s="97">
        <v>7180.4</v>
      </c>
      <c r="G15" s="97">
        <v>4</v>
      </c>
      <c r="H15" s="97">
        <v>1262.8</v>
      </c>
      <c r="I15" s="97"/>
      <c r="J15" s="97"/>
      <c r="K15" s="97">
        <v>1</v>
      </c>
      <c r="L15" s="97">
        <v>352.4</v>
      </c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26</v>
      </c>
      <c r="D17" s="97">
        <v>9162.4</v>
      </c>
      <c r="E17" s="97">
        <v>20</v>
      </c>
      <c r="F17" s="97">
        <v>7180.4</v>
      </c>
      <c r="G17" s="97">
        <v>4</v>
      </c>
      <c r="H17" s="97">
        <v>1262.8</v>
      </c>
      <c r="I17" s="97"/>
      <c r="J17" s="97"/>
      <c r="K17" s="97">
        <v>1</v>
      </c>
      <c r="L17" s="97">
        <v>352.4</v>
      </c>
    </row>
    <row r="18" spans="1:12" ht="21" customHeight="1">
      <c r="A18" s="87">
        <v>13</v>
      </c>
      <c r="B18" s="99" t="s">
        <v>107</v>
      </c>
      <c r="C18" s="97">
        <v>20</v>
      </c>
      <c r="D18" s="97">
        <v>3524</v>
      </c>
      <c r="E18" s="97">
        <v>12</v>
      </c>
      <c r="F18" s="97">
        <v>2114.4</v>
      </c>
      <c r="G18" s="97"/>
      <c r="H18" s="97"/>
      <c r="I18" s="97"/>
      <c r="J18" s="97"/>
      <c r="K18" s="97">
        <v>8</v>
      </c>
      <c r="L18" s="97">
        <v>1409.6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4</v>
      </c>
      <c r="D20" s="97">
        <f>SUM(D21:D22)</f>
        <v>7048</v>
      </c>
      <c r="E20" s="97">
        <f>SUM(E21:E22)</f>
        <v>4</v>
      </c>
      <c r="F20" s="97">
        <f>SUM(F21:F22)</f>
        <v>3524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4</v>
      </c>
      <c r="D22" s="97">
        <v>7048</v>
      </c>
      <c r="E22" s="97">
        <v>4</v>
      </c>
      <c r="F22" s="97">
        <v>3524</v>
      </c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</v>
      </c>
      <c r="D38" s="96">
        <f>SUM(D39,D46,D47,D48)</f>
        <v>704.8</v>
      </c>
      <c r="E38" s="96">
        <f>SUM(E39,E46,E47,E48)</f>
        <v>1</v>
      </c>
      <c r="F38" s="96">
        <f>SUM(F39,F46,F47,F48)</f>
        <v>704.8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1</v>
      </c>
      <c r="D39" s="97">
        <f>SUM(D40,D43)</f>
        <v>704.8</v>
      </c>
      <c r="E39" s="97">
        <f>SUM(E40,E43)</f>
        <v>1</v>
      </c>
      <c r="F39" s="97">
        <f>SUM(F40,F43)</f>
        <v>704.8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>
        <v>1</v>
      </c>
      <c r="D40" s="97">
        <v>704.8</v>
      </c>
      <c r="E40" s="97">
        <v>1</v>
      </c>
      <c r="F40" s="97">
        <v>704.8</v>
      </c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1</v>
      </c>
      <c r="D42" s="97">
        <v>704.8</v>
      </c>
      <c r="E42" s="97">
        <v>1</v>
      </c>
      <c r="F42" s="97">
        <v>704.8</v>
      </c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130</v>
      </c>
      <c r="D49" s="96">
        <f>SUM(D50:D53)</f>
        <v>957.19</v>
      </c>
      <c r="E49" s="96">
        <f>SUM(E50:E53)</f>
        <v>130</v>
      </c>
      <c r="F49" s="96">
        <f>SUM(F50:F53)</f>
        <v>956.4300000000001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128</v>
      </c>
      <c r="D50" s="97">
        <v>851.47</v>
      </c>
      <c r="E50" s="97">
        <v>128</v>
      </c>
      <c r="F50" s="97">
        <v>850.71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2</v>
      </c>
      <c r="D51" s="97">
        <v>105.72</v>
      </c>
      <c r="E51" s="97">
        <v>2</v>
      </c>
      <c r="F51" s="97">
        <v>105.72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138</v>
      </c>
      <c r="D54" s="96">
        <v>48631.2000000001</v>
      </c>
      <c r="E54" s="96">
        <v>60</v>
      </c>
      <c r="F54" s="96">
        <v>21143.94</v>
      </c>
      <c r="G54" s="96"/>
      <c r="H54" s="96"/>
      <c r="I54" s="96">
        <v>133</v>
      </c>
      <c r="J54" s="96">
        <v>46869.2100000001</v>
      </c>
      <c r="K54" s="97">
        <v>5</v>
      </c>
      <c r="L54" s="96">
        <v>1762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589</v>
      </c>
      <c r="D55" s="96">
        <f t="shared" si="0"/>
        <v>344433.6300000001</v>
      </c>
      <c r="E55" s="96">
        <f t="shared" si="0"/>
        <v>396</v>
      </c>
      <c r="F55" s="96">
        <f t="shared" si="0"/>
        <v>225549.27999999997</v>
      </c>
      <c r="G55" s="96">
        <f t="shared" si="0"/>
        <v>18</v>
      </c>
      <c r="H55" s="96">
        <f t="shared" si="0"/>
        <v>17567.69</v>
      </c>
      <c r="I55" s="96">
        <f t="shared" si="0"/>
        <v>160</v>
      </c>
      <c r="J55" s="96">
        <f t="shared" si="0"/>
        <v>67092.7400000001</v>
      </c>
      <c r="K55" s="96">
        <f t="shared" si="0"/>
        <v>75</v>
      </c>
      <c r="L55" s="96">
        <f t="shared" si="0"/>
        <v>52788.33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&amp;L3731F457&amp;CФорма № 10, Підрозділ: Лугинський районний суд Житомирської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75</v>
      </c>
      <c r="F4" s="93">
        <f>SUM(F5:F24)</f>
        <v>52788.329999999994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51</v>
      </c>
      <c r="F7" s="95">
        <v>32773.2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5286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4</v>
      </c>
      <c r="F13" s="95">
        <v>3262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11</v>
      </c>
      <c r="F14" s="95">
        <v>7590.73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5</v>
      </c>
      <c r="F17" s="95">
        <v>2114.4</v>
      </c>
    </row>
    <row r="18" spans="1:6" ht="27" customHeight="1">
      <c r="A18" s="67">
        <v>15</v>
      </c>
      <c r="B18" s="142" t="s">
        <v>71</v>
      </c>
      <c r="C18" s="143"/>
      <c r="D18" s="144"/>
      <c r="E18" s="94">
        <v>1</v>
      </c>
      <c r="F18" s="95">
        <v>1762</v>
      </c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122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123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124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125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126</v>
      </c>
      <c r="D33" s="141"/>
      <c r="F33" s="98" t="s">
        <v>127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&amp;L3731F457&amp;CФорма № 10, Підрозділ: Лугинський районний суд Житомирської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Власюк</cp:lastModifiedBy>
  <cp:lastPrinted>2018-03-15T14:08:04Z</cp:lastPrinted>
  <dcterms:created xsi:type="dcterms:W3CDTF">2015-09-09T10:27:37Z</dcterms:created>
  <dcterms:modified xsi:type="dcterms:W3CDTF">2019-01-30T07:12:24Z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10_00281_4.2018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3731F457</vt:lpwstr>
  </property>
  <property fmtid="{D5CDD505-2E9C-101B-9397-08002B2CF9AE}" pid="10" name="Підрозд">
    <vt:lpwstr>Лугинський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482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