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G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E46"/>
  <c r="D10" i="22"/>
  <c r="H46" i="15"/>
  <c r="D9" i="22"/>
  <c r="I46" i="15"/>
  <c r="J46"/>
  <c r="D3" i="22"/>
  <c r="L46" i="15"/>
  <c r="L4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<sst xmlns="http://schemas.openxmlformats.org/spreadsheetml/2006/main" count="277" uniqueCount="209">
  <si>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</si>
  <si>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</si>
  <si>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</si>
  <si>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</si>
  <si>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</si>
  <si>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</si>
  <si>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</si>
  <si>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</si>
  <si>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</si>
  <si>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</si>
  <si>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</si>
  <si>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</si>
  <si>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</si>
  <si>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</si>
  <si>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</si>
  <si>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</si>
  <si>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</si>
  <si>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</si>
  <si>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</si>
  <si>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</si>
  <si>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</si>
  <si>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</si>
  <si>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</si>
  <si>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</si>
  <si>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</si>
  <si>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</si>
  <si>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</si>
  <si>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</si>
  <si>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</si>
  <si>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</si>
  <si>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</si>
  <si>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</si>
  <si>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</si>
  <si>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</si>
  <si>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</si>
  <si>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</si>
  <si>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</si>
  <si>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</si>
  <si>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</si>
  <si>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</si>
  <si>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</si>
  <si>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</si>
  <si>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</si>
  <si>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</si>
  <si>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</si>
  <si>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</si>
  <si>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</si>
  <si>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</si>
  <si>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</si>
  <si>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</si>
  <si>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</si>
  <si>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</si>
  <si>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</si>
  <si>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</si>
  <si>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</si>
  <si>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</si>
  <si>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</si>
  <si>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</si>
  <si>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</si>
  <si>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</si>
  <si>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</si>
  <si>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</si>
  <si>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</si>
  <si>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</si>
  <si>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</si>
  <si>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</si>
  <si>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</si>
  <si>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</si>
  <si>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</si>
  <si>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</si>
  <si>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</si>
  <si>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</si>
  <si>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</si>
  <si>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</si>
  <si>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</si>
  <si>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</si>
  <si>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</si>
  <si>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</si>
  <si>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</si>
  <si>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</si>
  <si>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</si>
  <si>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</si>
  <si>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</si>
  <si>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</si>
  <si>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</si>
  <si>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</si>
  <si>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</si>
  <si>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</si>
  <si>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</si>
  <si>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</si>
  <si>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</si>
  <si>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</si>
  <si>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</si>
  <si>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</si>
  <si>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</si>
  <si>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</si>
  <si>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</si>
  <si>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</si>
  <si>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</si>
  <si>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</si>
  <si>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</si>
  <si>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</si>
  <si>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</si>
  <si>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</si>
  <si>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</si>
  <si>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</si>
  <si>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</si>
  <si>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</si>
  <si>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</si>
  <si>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</si>
  <si>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</si>
  <si>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</si>
  <si>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</si>
  <si>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</si>
  <si>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</si>
  <si>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</si>
  <si>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</si>
  <si>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</si>
  <si>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</si>
  <si>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</si>
  <si>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</si>
  <si>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</si>
  <si>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</si>
  <si>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</si>
  <si>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</si>
  <si>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</si>
  <si>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</si>
  <si>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</si>
  <si>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</si>
  <si>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</si>
  <si>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</si>
  <si>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</si>
  <si>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</si>
  <si>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</si>
  <si>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</si>
  <si>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</si>
  <si>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</si>
  <si>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</si>
  <si>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</si>
  <si>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</si>
  <si>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</si>
  <si>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</si>
  <si>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</si>
  <si>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</si>
  <si>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</si>
  <si>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</si>
  <si>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</si>
  <si>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</si>
  <si>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</si>
  <si>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</si>
  <si>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</si>
  <si>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</si>
  <si>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</si>
  <si>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</si>
  <si>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</si>
  <si>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</si>
  <si>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</si>
  <si>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</si>
  <si>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</si>
  <si>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</si>
  <si>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</si>
  <si>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</si>
  <si>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</si>
  <si>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</si>
  <si>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</si>
  <si>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</si>
  <si>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</si>
  <si>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</si>
  <si>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</si>
  <si>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</si>
  <si>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</si>
  <si>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</si>
  <si>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</si>
  <si>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</si>
  <si>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</si>
  <si>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</si>
  <si>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</si>
  <si>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</si>
  <si>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</si>
  <si>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</si>
  <si>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</si>
  <si>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</si>
  <si>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</si>
  <si>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</si>
  <si>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</si>
  <si>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</si>
  <si>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</si>
  <si>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</si>
  <si>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</si>
  <si>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</si>
  <si>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</si>
  <si>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</si>
  <si>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</si>
  <si>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</si>
  <si>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</si>
  <si>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</si>
  <si>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</si>
  <si>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</si>
  <si>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</si>
  <si>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</si>
  <si>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</si>
  <si>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</si>
  <si>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</si>
  <si>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</si>
  <si>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</si>
  <si>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</si>
  <si>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</si>
  <si>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</si>
  <si>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3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</si>
</sst>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&amp;C&amp;L79899084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195</v>
      </c>
      <c r="F6" s="90">
        <v>114</v>
      </c>
      <c r="G6" s="90">
        <v>1</v>
      </c>
      <c r="H6" s="90">
        <v>107</v>
      </c>
      <c r="I6" s="90" t="s">
        <v>172</v>
      </c>
      <c r="J6" s="90">
        <v>88</v>
      </c>
      <c r="K6" s="91">
        <v>25</v>
      </c>
      <c r="L6" s="101">
        <f t="shared" ref="L6:L11" si="0">E6-F6</f>
        <v>81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213</v>
      </c>
      <c r="F7" s="90">
        <v>207</v>
      </c>
      <c r="G7" s="90"/>
      <c r="H7" s="90">
        <v>212</v>
      </c>
      <c r="I7" s="90">
        <v>192</v>
      </c>
      <c r="J7" s="90">
        <v>1</v>
      </c>
      <c r="K7" s="91"/>
      <c r="L7" s="101">
        <f t="shared" si="0"/>
        <v>6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35</v>
      </c>
      <c r="F9" s="90">
        <v>24</v>
      </c>
      <c r="G9" s="90"/>
      <c r="H9" s="90">
        <v>31</v>
      </c>
      <c r="I9" s="90">
        <v>22</v>
      </c>
      <c r="J9" s="90">
        <v>4</v>
      </c>
      <c r="K9" s="91"/>
      <c r="L9" s="101">
        <f t="shared" si="0"/>
        <v>11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444</v>
      </c>
      <c r="F15" s="104">
        <f t="shared" si="2"/>
        <v>346</v>
      </c>
      <c r="G15" s="104">
        <f t="shared" si="2"/>
        <v>1</v>
      </c>
      <c r="H15" s="104">
        <f t="shared" si="2"/>
        <v>351</v>
      </c>
      <c r="I15" s="104">
        <f t="shared" si="2"/>
        <v>215</v>
      </c>
      <c r="J15" s="104">
        <f t="shared" si="2"/>
        <v>93</v>
      </c>
      <c r="K15" s="104">
        <f t="shared" si="2"/>
        <v>25</v>
      </c>
      <c r="L15" s="101">
        <f t="shared" si="1"/>
        <v>98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13</v>
      </c>
      <c r="F16" s="92">
        <v>13</v>
      </c>
      <c r="G16" s="92"/>
      <c r="H16" s="92">
        <v>13</v>
      </c>
      <c r="I16" s="92">
        <v>10</v>
      </c>
      <c r="J16" s="92"/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10</v>
      </c>
      <c r="F17" s="92">
        <v>10</v>
      </c>
      <c r="G17" s="92"/>
      <c r="H17" s="92">
        <v>10</v>
      </c>
      <c r="I17" s="92">
        <v>9</v>
      </c>
      <c r="J17" s="92"/>
      <c r="K17" s="91"/>
      <c r="L17" s="101">
        <f t="shared" si="1"/>
        <v>0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14</v>
      </c>
      <c r="F24" s="91">
        <v>14</v>
      </c>
      <c r="G24" s="91"/>
      <c r="H24" s="91">
        <v>14</v>
      </c>
      <c r="I24" s="91">
        <v>9</v>
      </c>
      <c r="J24" s="91"/>
      <c r="K24" s="91"/>
      <c r="L24" s="101">
        <f t="shared" si="3"/>
        <v>0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18</v>
      </c>
      <c r="F25" s="91">
        <v>18</v>
      </c>
      <c r="G25" s="91"/>
      <c r="H25" s="91">
        <v>18</v>
      </c>
      <c r="I25" s="91">
        <v>12</v>
      </c>
      <c r="J25" s="91"/>
      <c r="K25" s="91"/>
      <c r="L25" s="101">
        <f t="shared" si="3"/>
        <v>0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4</v>
      </c>
      <c r="F26" s="91">
        <v>4</v>
      </c>
      <c r="G26" s="91"/>
      <c r="H26" s="91">
        <v>4</v>
      </c>
      <c r="I26" s="91">
        <v>4</v>
      </c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401</v>
      </c>
      <c r="F27" s="91">
        <v>394</v>
      </c>
      <c r="G27" s="91"/>
      <c r="H27" s="91">
        <v>388</v>
      </c>
      <c r="I27" s="91">
        <v>353</v>
      </c>
      <c r="J27" s="91">
        <v>13</v>
      </c>
      <c r="K27" s="91"/>
      <c r="L27" s="101">
        <f t="shared" si="3"/>
        <v>7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543</v>
      </c>
      <c r="F28" s="91">
        <v>385</v>
      </c>
      <c r="G28" s="91">
        <v>1</v>
      </c>
      <c r="H28" s="91">
        <v>401</v>
      </c>
      <c r="I28" s="91">
        <v>348</v>
      </c>
      <c r="J28" s="91">
        <v>142</v>
      </c>
      <c r="K28" s="91">
        <v>20</v>
      </c>
      <c r="L28" s="101">
        <f t="shared" si="3"/>
        <v>158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22</v>
      </c>
      <c r="F29" s="91">
        <v>20</v>
      </c>
      <c r="G29" s="91"/>
      <c r="H29" s="91">
        <v>22</v>
      </c>
      <c r="I29" s="91">
        <v>19</v>
      </c>
      <c r="J29" s="91"/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24</v>
      </c>
      <c r="F30" s="91">
        <v>19</v>
      </c>
      <c r="G30" s="91"/>
      <c r="H30" s="91">
        <v>22</v>
      </c>
      <c r="I30" s="91">
        <v>21</v>
      </c>
      <c r="J30" s="91">
        <v>2</v>
      </c>
      <c r="K30" s="91"/>
      <c r="L30" s="101">
        <f t="shared" si="3"/>
        <v>5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3</v>
      </c>
      <c r="F35" s="91">
        <v>2</v>
      </c>
      <c r="G35" s="91"/>
      <c r="H35" s="91">
        <v>3</v>
      </c>
      <c r="I35" s="91"/>
      <c r="J35" s="91"/>
      <c r="K35" s="91"/>
      <c r="L35" s="101">
        <f t="shared" ref="L35:L43" si="4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28</v>
      </c>
      <c r="F36" s="91">
        <v>24</v>
      </c>
      <c r="G36" s="91"/>
      <c r="H36" s="91">
        <v>24</v>
      </c>
      <c r="I36" s="91">
        <v>19</v>
      </c>
      <c r="J36" s="91">
        <v>4</v>
      </c>
      <c r="K36" s="91"/>
      <c r="L36" s="101">
        <f t="shared" si="4"/>
        <v>4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674</v>
      </c>
      <c r="F40" s="91">
        <v>503</v>
      </c>
      <c r="G40" s="91">
        <v>1</v>
      </c>
      <c r="H40" s="91">
        <v>513</v>
      </c>
      <c r="I40" s="91">
        <v>405</v>
      </c>
      <c r="J40" s="91">
        <v>161</v>
      </c>
      <c r="K40" s="91">
        <v>20</v>
      </c>
      <c r="L40" s="101">
        <f t="shared" si="4"/>
        <v>171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279</v>
      </c>
      <c r="F41" s="91">
        <v>269</v>
      </c>
      <c r="G41" s="91"/>
      <c r="H41" s="91">
        <v>263</v>
      </c>
      <c r="I41" s="91" t="s">
        <v>172</v>
      </c>
      <c r="J41" s="91">
        <v>16</v>
      </c>
      <c r="K41" s="91"/>
      <c r="L41" s="101">
        <f t="shared" si="4"/>
        <v>10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6</v>
      </c>
      <c r="F42" s="91">
        <v>6</v>
      </c>
      <c r="G42" s="91"/>
      <c r="H42" s="91">
        <v>5</v>
      </c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2</v>
      </c>
      <c r="F43" s="91">
        <v>2</v>
      </c>
      <c r="G43" s="91"/>
      <c r="H43" s="91">
        <v>1</v>
      </c>
      <c r="I43" s="91">
        <v>1</v>
      </c>
      <c r="J43" s="91">
        <v>1</v>
      </c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281</v>
      </c>
      <c r="F45" s="91">
        <f t="shared" ref="F45:K45" si="5">F41+F43+F44</f>
        <v>271</v>
      </c>
      <c r="G45" s="91">
        <f t="shared" si="5"/>
        <v>0</v>
      </c>
      <c r="H45" s="91">
        <f t="shared" si="5"/>
        <v>264</v>
      </c>
      <c r="I45" s="91">
        <f>I43+I44</f>
        <v>1</v>
      </c>
      <c r="J45" s="91">
        <f t="shared" si="5"/>
        <v>17</v>
      </c>
      <c r="K45" s="91">
        <f t="shared" si="5"/>
        <v>0</v>
      </c>
      <c r="L45" s="101">
        <f>E45-F45</f>
        <v>10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1413</v>
      </c>
      <c r="F46" s="91">
        <f t="shared" ref="F46:K46" si="6">F15+F24+F40+F45</f>
        <v>1134</v>
      </c>
      <c r="G46" s="91">
        <f t="shared" si="6"/>
        <v>2</v>
      </c>
      <c r="H46" s="91">
        <f t="shared" si="6"/>
        <v>1142</v>
      </c>
      <c r="I46" s="91">
        <f t="shared" si="6"/>
        <v>630</v>
      </c>
      <c r="J46" s="91">
        <f t="shared" si="6"/>
        <v>271</v>
      </c>
      <c r="K46" s="91">
        <f t="shared" si="6"/>
        <v>45</v>
      </c>
      <c r="L46" s="101">
        <f>E46-F46</f>
        <v>279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31.12.2019&amp;L79899084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6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6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82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3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21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21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4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49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118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3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4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36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24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218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24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12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18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57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14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11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13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10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31.12.2019&amp;L79899084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107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60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14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45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2</v>
      </c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6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148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78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16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</v>
      </c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8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14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3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12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73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485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189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14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6102259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2969088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6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4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81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23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269</v>
      </c>
      <c r="F55" s="96">
        <v>74</v>
      </c>
      <c r="G55" s="96">
        <v>8</v>
      </c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11</v>
      </c>
      <c r="F56" s="96">
        <v>3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286</v>
      </c>
      <c r="F57" s="96">
        <v>208</v>
      </c>
      <c r="G57" s="96">
        <v>19</v>
      </c>
      <c r="H57" s="96"/>
      <c r="I57" s="96"/>
    </row>
    <row r="58" spans="1:9" ht="13.5" customHeight="1">
      <c r="A58" s="193" t="s">
        <v>111</v>
      </c>
      <c r="B58" s="193"/>
      <c r="C58" s="193"/>
      <c r="D58" s="193"/>
      <c r="E58" s="96">
        <v>254</v>
      </c>
      <c r="F58" s="96">
        <v>10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456</v>
      </c>
      <c r="G62" s="118">
        <v>3618748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340</v>
      </c>
      <c r="G63" s="119">
        <v>3519879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116</v>
      </c>
      <c r="G64" s="119">
        <v>98869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95</v>
      </c>
      <c r="G65" s="120">
        <v>55141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31.12.2019&amp;L79899084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16.605166051660518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26.881720430107528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12.422360248447205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100.70546737213404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571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706.5</v>
      </c>
    </row>
    <row r="11" spans="1:4" ht="16.5" customHeight="1">
      <c r="A11" s="204" t="s">
        <v>63</v>
      </c>
      <c r="B11" s="206"/>
      <c r="C11" s="14">
        <v>9</v>
      </c>
      <c r="D11" s="94">
        <v>71</v>
      </c>
    </row>
    <row r="12" spans="1:4" ht="16.5" customHeight="1">
      <c r="A12" s="313" t="s">
        <v>106</v>
      </c>
      <c r="B12" s="313"/>
      <c r="C12" s="14">
        <v>10</v>
      </c>
      <c r="D12" s="94">
        <v>59</v>
      </c>
    </row>
    <row r="13" spans="1:4" ht="16.5" customHeight="1">
      <c r="A13" s="313" t="s">
        <v>31</v>
      </c>
      <c r="B13" s="313"/>
      <c r="C13" s="14">
        <v>11</v>
      </c>
      <c r="D13" s="94">
        <v>46</v>
      </c>
    </row>
    <row r="14" spans="1:4" ht="16.5" customHeight="1">
      <c r="A14" s="313" t="s">
        <v>107</v>
      </c>
      <c r="B14" s="313"/>
      <c r="C14" s="14">
        <v>12</v>
      </c>
      <c r="D14" s="94">
        <v>107</v>
      </c>
    </row>
    <row r="15" spans="1:4" ht="16.5" customHeight="1">
      <c r="A15" s="313" t="s">
        <v>111</v>
      </c>
      <c r="B15" s="313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/>
      <c r="D23" s="315"/>
    </row>
    <row r="24" spans="1:4">
      <c r="A24" s="69" t="s">
        <v>103</v>
      </c>
      <c r="B24" s="88"/>
      <c r="C24" s="246"/>
      <c r="D24" s="246"/>
    </row>
    <row r="25" spans="1:4">
      <c r="A25" s="68" t="s">
        <v>104</v>
      </c>
      <c r="B25" s="89"/>
      <c r="C25" s="246"/>
      <c r="D25" s="246"/>
    </row>
    <row r="26" spans="1:4" ht="15.75" customHeight="1"/>
    <row r="27" spans="1:4" ht="12.75" customHeight="1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31.12.2019&amp;L79899084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2018-03-28T07:45:37Z</cp:lastPrinted>
  <dcterms:created xsi:type="dcterms:W3CDTF">2004-04-20T14:33:35Z</dcterms:created>
  <dcterms:modified xsi:type="dcterms:W3CDTF">2020-01-28T13:22:24Z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79899084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