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20" i="3"/>
  <c r="C6"/>
  <c r="D20"/>
  <c r="D6"/>
  <c r="E20"/>
  <c r="E6"/>
  <c r="F20"/>
  <c r="F6"/>
  <c r="G20"/>
  <c r="G6"/>
  <c r="H20"/>
  <c r="H6"/>
  <c r="I20"/>
  <c r="I6"/>
  <c r="J20"/>
  <c r="J6"/>
  <c r="K20"/>
  <c r="K6"/>
  <c r="L20"/>
  <c r="L6"/>
  <c r="C27"/>
  <c r="D27"/>
  <c r="E27"/>
  <c r="F27"/>
  <c r="G27"/>
  <c r="H27"/>
  <c r="I27"/>
  <c r="J27"/>
  <c r="K27"/>
  <c r="L27"/>
  <c r="C39"/>
  <c r="C38"/>
  <c r="D39"/>
  <c r="D38"/>
  <c r="E39"/>
  <c r="E38"/>
  <c r="F39"/>
  <c r="F38"/>
  <c r="G39"/>
  <c r="G38"/>
  <c r="H39"/>
  <c r="H38"/>
  <c r="I39"/>
  <c r="I38"/>
  <c r="J39"/>
  <c r="J38"/>
  <c r="K39"/>
  <c r="K38"/>
  <c r="L39"/>
  <c r="L38"/>
  <c r="C49"/>
  <c r="D49"/>
  <c r="E49"/>
  <c r="F49"/>
  <c r="G49"/>
  <c r="H49"/>
  <c r="I49"/>
  <c r="J49"/>
  <c r="K49"/>
  <c r="L49"/>
  <c r="K55"/>
  <c r="I55"/>
  <c r="G55"/>
  <c r="E55"/>
  <c r="C55"/>
  <c r="L55"/>
  <c r="J55"/>
  <c r="H55"/>
  <c r="F55"/>
  <c r="D55"/>
</calcChain>
</file>

<file path=xl/sharedStrings.xml><?xml version="1.0" encoding="utf-8"?>
<sst xmlns="http://schemas.openxmlformats.org/spreadsheetml/2006/main" count="153" uniqueCount="125">
  <si>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</si>
  <si>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</si>
  <si>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</si>
  <si>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</si>
  <si>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</si>
  <si>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</si>
  <si>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</si>
  <si>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</si>
  <si>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</si>
  <si>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</si>
  <si>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</si>
  <si>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</si>
  <si>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</si>
  <si>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</si>
  <si>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</si>
  <si>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</si>
  <si>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</si>
  <si>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</si>
  <si>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</si>
  <si>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</si>
  <si>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</si>
  <si>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</si>
  <si>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</si>
  <si>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</si>
  <si>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</si>
  <si>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</si>
  <si>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</si>
  <si>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</si>
  <si>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</si>
  <si>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</si>
  <si>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</si>
  <si>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</si>
  <si>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</si>
  <si>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</si>
  <si>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</si>
  <si>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</si>
  <si>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</si>
  <si>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</si>
  <si>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</si>
  <si>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</si>
  <si>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</si>
  <si>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</si>
  <si>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</si>
  <si>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</si>
  <si>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</si>
  <si>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</si>
  <si>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</si>
  <si>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</si>
  <si>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</si>
  <si>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</si>
  <si>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</si>
  <si>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</si>
  <si>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</si>
  <si>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</si>
  <si>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</si>
  <si>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</si>
  <si>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</si>
  <si>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</si>
  <si>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</si>
  <si>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</si>
  <si>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</si>
  <si>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</si>
  <si>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</si>
  <si>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</si>
  <si>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</si>
  <si>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</si>
  <si>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</si>
  <si>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</si>
  <si>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</si>
  <si>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</si>
  <si>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</si>
  <si>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</si>
  <si>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</si>
  <si>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</si>
  <si>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</si>
  <si>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</si>
  <si>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</si>
  <si>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</si>
  <si>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</si>
  <si>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</si>
  <si>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</si>
  <si>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</si>
  <si>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</si>
  <si>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</si>
  <si>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</si>
  <si>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</si>
  <si>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</si>
  <si>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</si>
  <si>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</si>
  <si>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</si>
  <si>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</si>
  <si>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</si>
  <si>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</si>
  <si>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</si>
  <si>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</si>
  <si>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</si>
  <si>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</si>
  <si>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</si>
  <si>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</si>
  <si>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</si>
  <si>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</si>
  <si>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</si>
  <si>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</si>
  <si>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</si>
  <si>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</si>
  <si>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</si>
  <si>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</si>
  <si>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</si>
  <si>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</si>
  <si>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</si>
  <si>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</si>
  <si>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</si>
  <si>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</si>
  <si>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</si>
  <si>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</si>
  <si>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</si>
  <si>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</si>
  <si>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</si>
  <si>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</si>
  <si>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</si>
  <si>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</si>
  <si>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/>
  </si>
  <si>
    <t>О.В. Грищенко</t>
  </si>
  <si>
    <t>Р.Ю. Пергун</t>
  </si>
  <si>
    <t>4 січня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</si>
</sst>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116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 t="s">
        <v>120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&amp;C&amp;L32C4E57C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Normal="100"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1211</v>
      </c>
      <c r="D6" s="96">
        <f t="shared" si="0"/>
        <v>1026373.5900000032</v>
      </c>
      <c r="E6" s="96">
        <f t="shared" si="0"/>
        <v>909</v>
      </c>
      <c r="F6" s="96">
        <f t="shared" si="0"/>
        <v>820769.49000000022</v>
      </c>
      <c r="G6" s="96">
        <f t="shared" si="0"/>
        <v>11</v>
      </c>
      <c r="H6" s="96">
        <f t="shared" si="0"/>
        <v>13995.91</v>
      </c>
      <c r="I6" s="96">
        <f t="shared" si="0"/>
        <v>92</v>
      </c>
      <c r="J6" s="96">
        <f t="shared" si="0"/>
        <v>57847.8</v>
      </c>
      <c r="K6" s="96">
        <f t="shared" si="0"/>
        <v>199</v>
      </c>
      <c r="L6" s="96">
        <f t="shared" si="0"/>
        <v>141913.46999999997</v>
      </c>
    </row>
    <row r="7" spans="1:12" ht="16.5" customHeight="1">
      <c r="A7" s="87">
        <v>2</v>
      </c>
      <c r="B7" s="90" t="s">
        <v>75</v>
      </c>
      <c r="C7" s="97">
        <v>661</v>
      </c>
      <c r="D7" s="97">
        <v>710358.89000000304</v>
      </c>
      <c r="E7" s="97">
        <v>455</v>
      </c>
      <c r="F7" s="97">
        <v>551009.89</v>
      </c>
      <c r="G7" s="97">
        <v>9</v>
      </c>
      <c r="H7" s="97">
        <v>12937.51</v>
      </c>
      <c r="I7" s="97">
        <v>68</v>
      </c>
      <c r="J7" s="97">
        <v>49555.6</v>
      </c>
      <c r="K7" s="97">
        <v>129</v>
      </c>
      <c r="L7" s="97">
        <v>100858.87</v>
      </c>
    </row>
    <row r="8" spans="1:12" ht="16.5" customHeight="1">
      <c r="A8" s="87">
        <v>3</v>
      </c>
      <c r="B8" s="91" t="s">
        <v>76</v>
      </c>
      <c r="C8" s="97">
        <v>183</v>
      </c>
      <c r="D8" s="97">
        <v>325649.71999999997</v>
      </c>
      <c r="E8" s="97">
        <v>173</v>
      </c>
      <c r="F8" s="97">
        <v>307713.71999999997</v>
      </c>
      <c r="G8" s="97">
        <v>4</v>
      </c>
      <c r="H8" s="97">
        <v>6400</v>
      </c>
      <c r="I8" s="97"/>
      <c r="J8" s="97"/>
      <c r="K8" s="97">
        <v>6</v>
      </c>
      <c r="L8" s="97">
        <v>10572</v>
      </c>
    </row>
    <row r="9" spans="1:12" ht="16.5" customHeight="1">
      <c r="A9" s="87">
        <v>4</v>
      </c>
      <c r="B9" s="91" t="s">
        <v>77</v>
      </c>
      <c r="C9" s="97">
        <v>478</v>
      </c>
      <c r="D9" s="97">
        <v>384709.169999998</v>
      </c>
      <c r="E9" s="97">
        <v>282</v>
      </c>
      <c r="F9" s="97">
        <v>243296.17</v>
      </c>
      <c r="G9" s="97">
        <v>5</v>
      </c>
      <c r="H9" s="97">
        <v>6537.51</v>
      </c>
      <c r="I9" s="97">
        <v>68</v>
      </c>
      <c r="J9" s="97">
        <v>49555.6</v>
      </c>
      <c r="K9" s="97">
        <v>123</v>
      </c>
      <c r="L9" s="97">
        <v>90286.870000000199</v>
      </c>
    </row>
    <row r="10" spans="1:12" ht="19.5" customHeight="1">
      <c r="A10" s="87">
        <v>5</v>
      </c>
      <c r="B10" s="90" t="s">
        <v>78</v>
      </c>
      <c r="C10" s="97">
        <v>207</v>
      </c>
      <c r="D10" s="97">
        <v>158580</v>
      </c>
      <c r="E10" s="97">
        <v>188</v>
      </c>
      <c r="F10" s="97">
        <v>136894</v>
      </c>
      <c r="G10" s="97"/>
      <c r="H10" s="97"/>
      <c r="I10" s="97">
        <v>4</v>
      </c>
      <c r="J10" s="97">
        <v>4933.6000000000004</v>
      </c>
      <c r="K10" s="97">
        <v>15</v>
      </c>
      <c r="L10" s="97">
        <v>17972.400000000001</v>
      </c>
    </row>
    <row r="11" spans="1:12" ht="19.5" customHeight="1">
      <c r="A11" s="87">
        <v>6</v>
      </c>
      <c r="B11" s="91" t="s">
        <v>79</v>
      </c>
      <c r="C11" s="97">
        <v>12</v>
      </c>
      <c r="D11" s="97">
        <v>21144</v>
      </c>
      <c r="E11" s="97">
        <v>5</v>
      </c>
      <c r="F11" s="97">
        <v>8810</v>
      </c>
      <c r="G11" s="97"/>
      <c r="H11" s="97"/>
      <c r="I11" s="97"/>
      <c r="J11" s="97"/>
      <c r="K11" s="97">
        <v>7</v>
      </c>
      <c r="L11" s="97">
        <v>12334</v>
      </c>
    </row>
    <row r="12" spans="1:12" ht="19.5" customHeight="1">
      <c r="A12" s="87">
        <v>7</v>
      </c>
      <c r="B12" s="91" t="s">
        <v>80</v>
      </c>
      <c r="C12" s="97">
        <v>195</v>
      </c>
      <c r="D12" s="97">
        <v>137436</v>
      </c>
      <c r="E12" s="97">
        <v>183</v>
      </c>
      <c r="F12" s="97">
        <v>128084</v>
      </c>
      <c r="G12" s="97"/>
      <c r="H12" s="97"/>
      <c r="I12" s="97">
        <v>4</v>
      </c>
      <c r="J12" s="97">
        <v>4933.6000000000004</v>
      </c>
      <c r="K12" s="97">
        <v>8</v>
      </c>
      <c r="L12" s="97">
        <v>5638.4</v>
      </c>
    </row>
    <row r="13" spans="1:12" ht="15" customHeight="1">
      <c r="A13" s="87">
        <v>8</v>
      </c>
      <c r="B13" s="90" t="s">
        <v>18</v>
      </c>
      <c r="C13" s="97">
        <v>111</v>
      </c>
      <c r="D13" s="97">
        <v>78232.800000000207</v>
      </c>
      <c r="E13" s="97">
        <v>105</v>
      </c>
      <c r="F13" s="97">
        <v>73922.800000000105</v>
      </c>
      <c r="G13" s="97">
        <v>1</v>
      </c>
      <c r="H13" s="97">
        <v>706</v>
      </c>
      <c r="I13" s="97">
        <v>1</v>
      </c>
      <c r="J13" s="97">
        <v>10.8</v>
      </c>
      <c r="K13" s="97">
        <v>4</v>
      </c>
      <c r="L13" s="97">
        <v>2819.2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173</v>
      </c>
      <c r="D15" s="97">
        <v>68894.200000000099</v>
      </c>
      <c r="E15" s="97">
        <v>150</v>
      </c>
      <c r="F15" s="97">
        <v>57092.700000000099</v>
      </c>
      <c r="G15" s="97">
        <v>1</v>
      </c>
      <c r="H15" s="97">
        <v>352.4</v>
      </c>
      <c r="I15" s="97"/>
      <c r="J15" s="97"/>
      <c r="K15" s="97">
        <v>22</v>
      </c>
      <c r="L15" s="97">
        <v>15153.2</v>
      </c>
    </row>
    <row r="16" spans="1:12" ht="21" customHeight="1">
      <c r="A16" s="87">
        <v>11</v>
      </c>
      <c r="B16" s="91" t="s">
        <v>79</v>
      </c>
      <c r="C16" s="97">
        <v>15</v>
      </c>
      <c r="D16" s="97">
        <v>13215</v>
      </c>
      <c r="E16" s="97">
        <v>1</v>
      </c>
      <c r="F16" s="97">
        <v>881</v>
      </c>
      <c r="G16" s="97"/>
      <c r="H16" s="97"/>
      <c r="I16" s="97"/>
      <c r="J16" s="97"/>
      <c r="K16" s="97">
        <v>14</v>
      </c>
      <c r="L16" s="97">
        <v>12334</v>
      </c>
    </row>
    <row r="17" spans="1:12" ht="21" customHeight="1">
      <c r="A17" s="87">
        <v>12</v>
      </c>
      <c r="B17" s="91" t="s">
        <v>80</v>
      </c>
      <c r="C17" s="97">
        <v>158</v>
      </c>
      <c r="D17" s="97">
        <v>55679.200000000099</v>
      </c>
      <c r="E17" s="97">
        <v>149</v>
      </c>
      <c r="F17" s="97">
        <v>56211.700000000099</v>
      </c>
      <c r="G17" s="97">
        <v>1</v>
      </c>
      <c r="H17" s="97">
        <v>352.4</v>
      </c>
      <c r="I17" s="97"/>
      <c r="J17" s="97"/>
      <c r="K17" s="97">
        <v>8</v>
      </c>
      <c r="L17" s="97">
        <v>2819.2</v>
      </c>
    </row>
    <row r="18" spans="1:12" ht="21" customHeight="1">
      <c r="A18" s="87">
        <v>13</v>
      </c>
      <c r="B18" s="99" t="s">
        <v>107</v>
      </c>
      <c r="C18" s="97">
        <v>58</v>
      </c>
      <c r="D18" s="97">
        <v>10219.6</v>
      </c>
      <c r="E18" s="97">
        <v>10</v>
      </c>
      <c r="F18" s="97">
        <v>1762</v>
      </c>
      <c r="G18" s="97"/>
      <c r="H18" s="97"/>
      <c r="I18" s="97">
        <v>19</v>
      </c>
      <c r="J18" s="97">
        <v>3347.8</v>
      </c>
      <c r="K18" s="97">
        <v>29</v>
      </c>
      <c r="L18" s="97">
        <v>5109.8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5</v>
      </c>
      <c r="D38" s="96">
        <f t="shared" si="3"/>
        <v>3524</v>
      </c>
      <c r="E38" s="96">
        <f t="shared" si="3"/>
        <v>2</v>
      </c>
      <c r="F38" s="96">
        <f t="shared" si="3"/>
        <v>1409.8</v>
      </c>
      <c r="G38" s="96">
        <f t="shared" si="3"/>
        <v>1</v>
      </c>
      <c r="H38" s="96">
        <f t="shared" si="3"/>
        <v>640</v>
      </c>
      <c r="I38" s="96">
        <f t="shared" si="3"/>
        <v>0</v>
      </c>
      <c r="J38" s="96">
        <f t="shared" si="3"/>
        <v>0</v>
      </c>
      <c r="K38" s="96">
        <f t="shared" si="3"/>
        <v>2</v>
      </c>
      <c r="L38" s="96">
        <f t="shared" si="3"/>
        <v>1409.6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5</v>
      </c>
      <c r="D39" s="97">
        <f t="shared" si="4"/>
        <v>3524</v>
      </c>
      <c r="E39" s="97">
        <f t="shared" si="4"/>
        <v>2</v>
      </c>
      <c r="F39" s="97">
        <f t="shared" si="4"/>
        <v>1409.8</v>
      </c>
      <c r="G39" s="97">
        <f t="shared" si="4"/>
        <v>1</v>
      </c>
      <c r="H39" s="97">
        <f t="shared" si="4"/>
        <v>640</v>
      </c>
      <c r="I39" s="97">
        <f t="shared" si="4"/>
        <v>0</v>
      </c>
      <c r="J39" s="97">
        <f t="shared" si="4"/>
        <v>0</v>
      </c>
      <c r="K39" s="97">
        <f t="shared" si="4"/>
        <v>2</v>
      </c>
      <c r="L39" s="97">
        <f t="shared" si="4"/>
        <v>1409.6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5</v>
      </c>
      <c r="D43" s="97">
        <v>3524</v>
      </c>
      <c r="E43" s="97">
        <v>2</v>
      </c>
      <c r="F43" s="97">
        <v>1409.8</v>
      </c>
      <c r="G43" s="97">
        <v>1</v>
      </c>
      <c r="H43" s="97">
        <v>640</v>
      </c>
      <c r="I43" s="97"/>
      <c r="J43" s="97"/>
      <c r="K43" s="97">
        <v>2</v>
      </c>
      <c r="L43" s="97">
        <v>1409.6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5</v>
      </c>
      <c r="D45" s="97">
        <v>3524</v>
      </c>
      <c r="E45" s="97">
        <v>2</v>
      </c>
      <c r="F45" s="97">
        <v>1409.8</v>
      </c>
      <c r="G45" s="97">
        <v>1</v>
      </c>
      <c r="H45" s="97">
        <v>640</v>
      </c>
      <c r="I45" s="97"/>
      <c r="J45" s="97"/>
      <c r="K45" s="97">
        <v>2</v>
      </c>
      <c r="L45" s="97">
        <v>1409.6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122</v>
      </c>
      <c r="D49" s="96">
        <f t="shared" si="5"/>
        <v>2141.0300000000002</v>
      </c>
      <c r="E49" s="96">
        <f t="shared" si="5"/>
        <v>122</v>
      </c>
      <c r="F49" s="96">
        <f t="shared" si="5"/>
        <v>2201.1099999999997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114</v>
      </c>
      <c r="D50" s="97">
        <v>1813.31</v>
      </c>
      <c r="E50" s="97">
        <v>114</v>
      </c>
      <c r="F50" s="97">
        <v>1870.45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5</v>
      </c>
      <c r="D51" s="97">
        <v>264.3</v>
      </c>
      <c r="E51" s="97">
        <v>5</v>
      </c>
      <c r="F51" s="97">
        <v>264.45999999999998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21.14</v>
      </c>
      <c r="E52" s="97">
        <v>1</v>
      </c>
      <c r="F52" s="97">
        <v>21.2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42.28</v>
      </c>
      <c r="E53" s="97">
        <v>2</v>
      </c>
      <c r="F53" s="97">
        <v>45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258</v>
      </c>
      <c r="D54" s="96">
        <v>90919.199999999793</v>
      </c>
      <c r="E54" s="96">
        <v>108</v>
      </c>
      <c r="F54" s="96">
        <v>37832.400000000103</v>
      </c>
      <c r="G54" s="96"/>
      <c r="H54" s="96"/>
      <c r="I54" s="96">
        <v>258</v>
      </c>
      <c r="J54" s="96">
        <v>90562.799999999799</v>
      </c>
      <c r="K54" s="97"/>
      <c r="L54" s="96"/>
    </row>
    <row r="55" spans="1:12" ht="15">
      <c r="A55" s="87">
        <v>50</v>
      </c>
      <c r="B55" s="88" t="s">
        <v>115</v>
      </c>
      <c r="C55" s="96">
        <f t="shared" ref="C55:L55" si="6">SUM(C6,C27,C38,C49,C54)</f>
        <v>1596</v>
      </c>
      <c r="D55" s="96">
        <f t="shared" si="6"/>
        <v>1122957.8200000031</v>
      </c>
      <c r="E55" s="96">
        <f t="shared" si="6"/>
        <v>1141</v>
      </c>
      <c r="F55" s="96">
        <f t="shared" si="6"/>
        <v>862212.8000000004</v>
      </c>
      <c r="G55" s="96">
        <f t="shared" si="6"/>
        <v>12</v>
      </c>
      <c r="H55" s="96">
        <f t="shared" si="6"/>
        <v>14635.91</v>
      </c>
      <c r="I55" s="96">
        <f t="shared" si="6"/>
        <v>350</v>
      </c>
      <c r="J55" s="96">
        <f t="shared" si="6"/>
        <v>148410.5999999998</v>
      </c>
      <c r="K55" s="96">
        <f t="shared" si="6"/>
        <v>201</v>
      </c>
      <c r="L55" s="96">
        <f t="shared" si="6"/>
        <v>143323.06999999998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Радомишльський районний суд Житомирської області,_x000D_
 Початок періоду: 01.01.2018, Кінець періоду: 31.12.2018&amp;L32C4E57C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175</v>
      </c>
      <c r="F4" s="93">
        <f>SUM(F5:F24)</f>
        <v>109845.07000000011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3</v>
      </c>
      <c r="F5" s="95">
        <v>1057.2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99</v>
      </c>
      <c r="C7" s="150"/>
      <c r="D7" s="151"/>
      <c r="E7" s="94">
        <v>137</v>
      </c>
      <c r="F7" s="95">
        <v>82618.370000000097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2</v>
      </c>
      <c r="F9" s="95">
        <v>704.8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1762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3</v>
      </c>
      <c r="F11" s="95">
        <v>1409.6</v>
      </c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23</v>
      </c>
      <c r="F13" s="95">
        <v>17711.5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5</v>
      </c>
      <c r="F14" s="95">
        <v>3876.8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70</v>
      </c>
      <c r="C17" s="150"/>
      <c r="D17" s="151"/>
      <c r="E17" s="94">
        <v>1</v>
      </c>
      <c r="F17" s="95">
        <v>704.8</v>
      </c>
    </row>
    <row r="18" spans="1:11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1" t="s">
        <v>122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2" t="s">
        <v>123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52" t="s">
        <v>121</v>
      </c>
      <c r="D31" s="152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53" t="s">
        <v>121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121</v>
      </c>
      <c r="D33" s="153"/>
      <c r="F33" s="98" t="s">
        <v>124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Радомишльський районний суд Житомирської області,_x000D_
 Початок періоду: 01.01.2018, Кінець періоду: 31.12.2018&amp;L32C4E57C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2019-02-04T08:46:28Z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32C4E57C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