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<sst xmlns="http://schemas.openxmlformats.org/spreadsheetml/2006/main" count="152" uniqueCount="127">
  <si>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</si>
  <si>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</si>
  <si>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</si>
  <si>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</si>
  <si>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</si>
  <si>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</si>
  <si>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</si>
  <si>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</si>
  <si>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</si>
  <si>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</si>
  <si>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</si>
  <si>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</si>
  <si>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</si>
  <si>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</si>
  <si>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</si>
  <si>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</si>
  <si>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</si>
  <si>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</si>
  <si>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</si>
  <si>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</si>
  <si>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</si>
  <si>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</si>
  <si>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</si>
  <si>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</si>
  <si>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</si>
  <si>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</si>
  <si>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</si>
  <si>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</si>
  <si>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</si>
  <si>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</si>
  <si>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</si>
  <si>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</si>
  <si>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</si>
  <si>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</si>
  <si>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</si>
  <si>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</si>
  <si>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</si>
  <si>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</si>
  <si>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</si>
  <si>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</si>
  <si>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</si>
  <si>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</si>
  <si>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</si>
  <si>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</si>
  <si>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</si>
  <si>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</si>
  <si>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</si>
  <si>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</si>
  <si>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</si>
  <si>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</si>
  <si>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</si>
  <si>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</si>
  <si>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</si>
  <si>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</si>
  <si>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</si>
  <si>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</si>
  <si>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</si>
  <si>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</si>
  <si>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</si>
  <si>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</si>
  <si>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</si>
  <si>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</si>
  <si>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</si>
  <si>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</si>
  <si>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</si>
  <si>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</si>
  <si>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</si>
  <si>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</si>
  <si>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</si>
  <si>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</si>
  <si>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</si>
  <si>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</si>
  <si>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</si>
  <si>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</si>
  <si>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</si>
  <si>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</si>
  <si>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</si>
  <si>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</si>
  <si>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</si>
  <si>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</si>
  <si>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</si>
  <si>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</si>
  <si>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</si>
  <si>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</si>
  <si>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</si>
  <si>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</si>
  <si>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</si>
  <si>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</si>
  <si>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</si>
  <si>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</si>
  <si>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</si>
  <si>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</si>
  <si>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</si>
  <si>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</si>
  <si>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</si>
  <si>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</si>
  <si>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</si>
  <si>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</si>
  <si>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</si>
  <si>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</si>
  <si>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</si>
  <si>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</si>
  <si>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</si>
  <si>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</si>
  <si>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</si>
  <si>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</si>
  <si>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</si>
  <si>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</si>
  <si>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</si>
  <si>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</si>
  <si>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</si>
  <si>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</si>
  <si>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</si>
  <si>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</si>
  <si>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</si>
  <si>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</si>
  <si>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</si>
  <si>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Камінь-Каширський районний суд Волинської області</t>
  </si>
  <si>
    <t>44500. Волинська область.м. Камінь-Каширський</t>
  </si>
  <si>
    <t>вул. Волі</t>
  </si>
  <si>
    <t/>
  </si>
  <si>
    <t>В.М. Гордійчук</t>
  </si>
  <si>
    <t>Л.Я. Мельник</t>
  </si>
  <si>
    <t>(03357) 230-97</t>
  </si>
  <si>
    <t>(03357) 239-32</t>
  </si>
  <si>
    <t>inbox@km.vl.court.gov.ua</t>
  </si>
  <si>
    <t>3 січня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</si>
</sst>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&amp;L42759ADF&amp;C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614</v>
      </c>
      <c r="D6" s="96">
        <f>SUM(D7,D10,D13,D14,D15,D20,D23,D24,D18,D19)</f>
        <v>514990.7299999991</v>
      </c>
      <c r="E6" s="96">
        <f>SUM(E7,E10,E13,E14,E15,E20,E23,E24,E18,E19)</f>
        <v>423</v>
      </c>
      <c r="F6" s="96">
        <f>SUM(F7,F10,F13,F14,F15,F20,F23,F24,F18,F19)</f>
        <v>372702.53000000014</v>
      </c>
      <c r="G6" s="96">
        <f>SUM(G7,G10,G13,G14,G15,G20,G23,G24,G18,G19)</f>
        <v>10</v>
      </c>
      <c r="H6" s="96">
        <f>SUM(H7,H10,H13,H14,H15,H20,H23,H24,H18,H19)</f>
        <v>13515.05</v>
      </c>
      <c r="I6" s="96">
        <f>SUM(I7,I10,I13,I14,I15,I20,I23,I24,I18,I19)</f>
        <v>107</v>
      </c>
      <c r="J6" s="96">
        <f>SUM(J7,J10,J13,J14,J15,J20,J23,J24,J18,J19)</f>
        <v>75420.50000000009</v>
      </c>
      <c r="K6" s="96">
        <f>SUM(K7,K10,K13,K14,K15,K20,K23,K24,K18,K19)</f>
        <v>146</v>
      </c>
      <c r="L6" s="96">
        <f>SUM(L7,L10,L13,L14,L15,L20,L23,L24,L18,L19)</f>
        <v>101398.50000000019</v>
      </c>
    </row>
    <row r="7" spans="1:12" ht="16.5" customHeight="1">
      <c r="A7" s="87">
        <v>2</v>
      </c>
      <c r="B7" s="90" t="s">
        <v>75</v>
      </c>
      <c r="C7" s="97">
        <v>407</v>
      </c>
      <c r="D7" s="97">
        <v>389360.129999999</v>
      </c>
      <c r="E7" s="97">
        <v>234</v>
      </c>
      <c r="F7" s="97">
        <v>254710.85</v>
      </c>
      <c r="G7" s="97">
        <v>7</v>
      </c>
      <c r="H7" s="97">
        <v>11400.65</v>
      </c>
      <c r="I7" s="97">
        <v>101</v>
      </c>
      <c r="J7" s="97">
        <v>72181.1000000001</v>
      </c>
      <c r="K7" s="97">
        <v>131</v>
      </c>
      <c r="L7" s="97">
        <v>94702.9000000002</v>
      </c>
    </row>
    <row r="8" spans="1:12" ht="16.5" customHeight="1">
      <c r="A8" s="87">
        <v>3</v>
      </c>
      <c r="B8" s="91" t="s">
        <v>76</v>
      </c>
      <c r="C8" s="97">
        <v>79</v>
      </c>
      <c r="D8" s="97">
        <v>139483.85</v>
      </c>
      <c r="E8" s="97">
        <v>71</v>
      </c>
      <c r="F8" s="97">
        <v>124672</v>
      </c>
      <c r="G8" s="97">
        <v>6</v>
      </c>
      <c r="H8" s="97">
        <v>10695.85</v>
      </c>
      <c r="I8" s="97">
        <v>1</v>
      </c>
      <c r="J8" s="97">
        <v>1762</v>
      </c>
      <c r="K8" s="97">
        <v>2</v>
      </c>
      <c r="L8" s="97">
        <v>3524</v>
      </c>
    </row>
    <row r="9" spans="1:12" ht="16.5" customHeight="1">
      <c r="A9" s="87">
        <v>4</v>
      </c>
      <c r="B9" s="91" t="s">
        <v>77</v>
      </c>
      <c r="C9" s="97">
        <v>328</v>
      </c>
      <c r="D9" s="97">
        <v>249876.28</v>
      </c>
      <c r="E9" s="97">
        <v>163</v>
      </c>
      <c r="F9" s="97">
        <v>130038.85</v>
      </c>
      <c r="G9" s="97">
        <v>1</v>
      </c>
      <c r="H9" s="97">
        <v>704.8</v>
      </c>
      <c r="I9" s="97">
        <v>100</v>
      </c>
      <c r="J9" s="97">
        <v>70419.1000000001</v>
      </c>
      <c r="K9" s="97">
        <v>129</v>
      </c>
      <c r="L9" s="97">
        <v>91178.9000000002</v>
      </c>
    </row>
    <row r="10" spans="1:12" ht="19.5" customHeight="1">
      <c r="A10" s="87">
        <v>5</v>
      </c>
      <c r="B10" s="90" t="s">
        <v>78</v>
      </c>
      <c r="C10" s="97">
        <v>57</v>
      </c>
      <c r="D10" s="97">
        <v>41583.2</v>
      </c>
      <c r="E10" s="97">
        <v>51</v>
      </c>
      <c r="F10" s="97">
        <v>37817.48</v>
      </c>
      <c r="G10" s="97">
        <v>1</v>
      </c>
      <c r="H10" s="97">
        <v>1409.6</v>
      </c>
      <c r="I10" s="97">
        <v>5</v>
      </c>
      <c r="J10" s="97">
        <v>3063.2</v>
      </c>
      <c r="K10" s="97">
        <v>5</v>
      </c>
      <c r="L10" s="97">
        <v>3524</v>
      </c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57</v>
      </c>
      <c r="D12" s="97">
        <v>41583.2</v>
      </c>
      <c r="E12" s="97">
        <v>51</v>
      </c>
      <c r="F12" s="97">
        <v>37817.48</v>
      </c>
      <c r="G12" s="97">
        <v>1</v>
      </c>
      <c r="H12" s="97">
        <v>1409.6</v>
      </c>
      <c r="I12" s="97">
        <v>5</v>
      </c>
      <c r="J12" s="97">
        <v>3063.2</v>
      </c>
      <c r="K12" s="97">
        <v>5</v>
      </c>
      <c r="L12" s="97">
        <v>3524</v>
      </c>
    </row>
    <row r="13" spans="1:12" ht="15" customHeight="1">
      <c r="A13" s="87">
        <v>8</v>
      </c>
      <c r="B13" s="90" t="s">
        <v>18</v>
      </c>
      <c r="C13" s="97">
        <v>93</v>
      </c>
      <c r="D13" s="97">
        <v>65546.4000000001</v>
      </c>
      <c r="E13" s="97">
        <v>93</v>
      </c>
      <c r="F13" s="97">
        <v>65547.0000000001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48</v>
      </c>
      <c r="D15" s="97">
        <v>16915.2</v>
      </c>
      <c r="E15" s="97">
        <v>38</v>
      </c>
      <c r="F15" s="97">
        <v>13393.8</v>
      </c>
      <c r="G15" s="97">
        <v>2</v>
      </c>
      <c r="H15" s="97">
        <v>704.8</v>
      </c>
      <c r="I15" s="97"/>
      <c r="J15" s="97"/>
      <c r="K15" s="97">
        <v>8</v>
      </c>
      <c r="L15" s="97">
        <v>2819.2</v>
      </c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48</v>
      </c>
      <c r="D17" s="97">
        <v>16915.2</v>
      </c>
      <c r="E17" s="97">
        <v>38</v>
      </c>
      <c r="F17" s="97">
        <v>13393.8</v>
      </c>
      <c r="G17" s="97">
        <v>2</v>
      </c>
      <c r="H17" s="97">
        <v>704.8</v>
      </c>
      <c r="I17" s="97"/>
      <c r="J17" s="97"/>
      <c r="K17" s="97">
        <v>8</v>
      </c>
      <c r="L17" s="97">
        <v>2819.2</v>
      </c>
    </row>
    <row r="18" spans="1:12" ht="21" customHeight="1">
      <c r="A18" s="87">
        <v>13</v>
      </c>
      <c r="B18" s="99" t="s">
        <v>107</v>
      </c>
      <c r="C18" s="97">
        <v>9</v>
      </c>
      <c r="D18" s="97">
        <v>1585.8</v>
      </c>
      <c r="E18" s="97">
        <v>7</v>
      </c>
      <c r="F18" s="97">
        <v>1233.4</v>
      </c>
      <c r="G18" s="97"/>
      <c r="H18" s="97"/>
      <c r="I18" s="97">
        <v>1</v>
      </c>
      <c r="J18" s="97">
        <v>176.2</v>
      </c>
      <c r="K18" s="97">
        <v>2</v>
      </c>
      <c r="L18" s="97">
        <v>352.4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10</v>
      </c>
      <c r="D38" s="96">
        <f>SUM(D39,D46,D47,D48)</f>
        <v>12334</v>
      </c>
      <c r="E38" s="96">
        <f>SUM(E39,E46,E47,E48)</f>
        <v>7</v>
      </c>
      <c r="F38" s="96">
        <f>SUM(F39,F46,F47,F48)</f>
        <v>10219.6</v>
      </c>
      <c r="G38" s="96">
        <f>SUM(G39,G46,G47,G48)</f>
        <v>2</v>
      </c>
      <c r="H38" s="96">
        <f>SUM(H39,H46,H47,H48)</f>
        <v>1280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10</v>
      </c>
      <c r="D39" s="97">
        <f>SUM(D40,D43)</f>
        <v>12334</v>
      </c>
      <c r="E39" s="97">
        <f>SUM(E40,E43)</f>
        <v>7</v>
      </c>
      <c r="F39" s="97">
        <f>SUM(F40,F43)</f>
        <v>10219.6</v>
      </c>
      <c r="G39" s="97">
        <f>SUM(G40,G43)</f>
        <v>2</v>
      </c>
      <c r="H39" s="97">
        <f>SUM(H40,H43)</f>
        <v>1280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704.8</v>
      </c>
      <c r="E40" s="97"/>
      <c r="F40" s="97"/>
      <c r="G40" s="97"/>
      <c r="H40" s="97"/>
      <c r="I40" s="97"/>
      <c r="J40" s="97"/>
      <c r="K40" s="97">
        <v>1</v>
      </c>
      <c r="L40" s="97">
        <v>704.8</v>
      </c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704.8</v>
      </c>
      <c r="E42" s="97"/>
      <c r="F42" s="97"/>
      <c r="G42" s="97"/>
      <c r="H42" s="97"/>
      <c r="I42" s="97"/>
      <c r="J42" s="97"/>
      <c r="K42" s="97">
        <v>1</v>
      </c>
      <c r="L42" s="97">
        <v>704.8</v>
      </c>
    </row>
    <row r="43" spans="1:12" ht="21" customHeight="1">
      <c r="A43" s="87">
        <v>38</v>
      </c>
      <c r="B43" s="90" t="s">
        <v>89</v>
      </c>
      <c r="C43" s="97">
        <v>9</v>
      </c>
      <c r="D43" s="97">
        <v>11629.2</v>
      </c>
      <c r="E43" s="97">
        <v>7</v>
      </c>
      <c r="F43" s="97">
        <v>10219.6</v>
      </c>
      <c r="G43" s="97">
        <v>2</v>
      </c>
      <c r="H43" s="97">
        <v>1280</v>
      </c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>
        <v>5</v>
      </c>
      <c r="D44" s="97">
        <v>8810</v>
      </c>
      <c r="E44" s="97">
        <v>5</v>
      </c>
      <c r="F44" s="97">
        <v>8810</v>
      </c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4</v>
      </c>
      <c r="D45" s="97">
        <v>2819.2</v>
      </c>
      <c r="E45" s="97">
        <v>2</v>
      </c>
      <c r="F45" s="97">
        <v>1409.6</v>
      </c>
      <c r="G45" s="97">
        <v>2</v>
      </c>
      <c r="H45" s="97">
        <v>1280</v>
      </c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27</v>
      </c>
      <c r="D49" s="96">
        <f>SUM(D50:D53)</f>
        <v>729.49</v>
      </c>
      <c r="E49" s="96">
        <f>SUM(E50:E53)</f>
        <v>27</v>
      </c>
      <c r="F49" s="96">
        <f>SUM(F50:F53)</f>
        <v>776.9399999999999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14</v>
      </c>
      <c r="D50" s="97">
        <v>111.02</v>
      </c>
      <c r="E50" s="97">
        <v>14</v>
      </c>
      <c r="F50" s="97">
        <v>111.05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9</v>
      </c>
      <c r="D51" s="97">
        <v>475.74</v>
      </c>
      <c r="E51" s="97">
        <v>9</v>
      </c>
      <c r="F51" s="97">
        <v>475.74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4</v>
      </c>
      <c r="D53" s="97">
        <v>142.73</v>
      </c>
      <c r="E53" s="97">
        <v>4</v>
      </c>
      <c r="F53" s="97">
        <v>190.15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508</v>
      </c>
      <c r="D54" s="96">
        <v>179019.199999998</v>
      </c>
      <c r="E54" s="96">
        <v>440</v>
      </c>
      <c r="F54" s="96">
        <v>155056.599999999</v>
      </c>
      <c r="G54" s="96"/>
      <c r="H54" s="96"/>
      <c r="I54" s="96">
        <v>505</v>
      </c>
      <c r="J54" s="96">
        <v>177961.799999998</v>
      </c>
      <c r="K54" s="97">
        <v>3</v>
      </c>
      <c r="L54" s="96">
        <v>1057.2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1159</v>
      </c>
      <c r="D55" s="96">
        <f t="shared" si="0"/>
        <v>707073.419999997</v>
      </c>
      <c r="E55" s="96">
        <f t="shared" si="0"/>
        <v>897</v>
      </c>
      <c r="F55" s="96">
        <f t="shared" si="0"/>
        <v>538755.6699999991</v>
      </c>
      <c r="G55" s="96">
        <f t="shared" si="0"/>
        <v>12</v>
      </c>
      <c r="H55" s="96">
        <f t="shared" si="0"/>
        <v>14795.05</v>
      </c>
      <c r="I55" s="96">
        <f t="shared" si="0"/>
        <v>612</v>
      </c>
      <c r="J55" s="96">
        <f t="shared" si="0"/>
        <v>253382.2999999981</v>
      </c>
      <c r="K55" s="96">
        <f t="shared" si="0"/>
        <v>150</v>
      </c>
      <c r="L55" s="96">
        <f t="shared" si="0"/>
        <v>103160.50000000019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&amp;L42759ADF&amp;CФорма № 10, Підрозділ: Камінь-Каширський районний суд Волинської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150</v>
      </c>
      <c r="F4" s="93">
        <f>SUM(F5:F24)</f>
        <v>103160.50000000009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117</v>
      </c>
      <c r="F7" s="95">
        <v>81404.4000000001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5</v>
      </c>
      <c r="F10" s="95">
        <v>5638.4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>
        <v>1</v>
      </c>
      <c r="F12" s="95">
        <v>352.4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16</v>
      </c>
      <c r="F13" s="95">
        <v>9867.2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9</v>
      </c>
      <c r="F14" s="95">
        <v>5193.3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2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  <mergeCell ref="B23:D23"/>
    <mergeCell ref="B24:D24"/>
    <mergeCell ref="E26:F26"/>
    <mergeCell ref="B11:D11"/>
    <mergeCell ref="B12:D12"/>
    <mergeCell ref="B13:D13"/>
    <mergeCell ref="B14:D14"/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&amp;L42759ADF&amp;CФорма № 10, Підрозділ: Камінь-Каширський районний суд Волинської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2018-03-15T14:08:04Z</cp:lastPrinted>
  <dcterms:created xsi:type="dcterms:W3CDTF">2015-09-09T10:27:37Z</dcterms:created>
  <dcterms:modified xsi:type="dcterms:W3CDTF">2019-01-03T13:52:30Z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10_00157_4.2018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42759ADF</vt:lpwstr>
  </property>
  <property fmtid="{D5CDD505-2E9C-101B-9397-08002B2CF9AE}" pid="10" name="Підрозд">
    <vt:lpwstr>Камінь-Каширський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