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<sst xmlns="http://schemas.openxmlformats.org/spreadsheetml/2006/main" count="154" uniqueCount="126">
  <si>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</si>
  <si>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</si>
  <si>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</si>
  <si>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</si>
  <si>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</si>
  <si>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</si>
  <si>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</si>
  <si>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</si>
  <si>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</si>
  <si>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</si>
  <si>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</si>
  <si>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</si>
  <si>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</si>
  <si>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</si>
  <si>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</si>
  <si>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</si>
  <si>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</si>
  <si>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</si>
  <si>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</si>
  <si>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</si>
  <si>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</si>
  <si>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</si>
  <si>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</si>
  <si>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</si>
  <si>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</si>
  <si>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</si>
  <si>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</si>
  <si>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</si>
  <si>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</si>
  <si>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</si>
  <si>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</si>
  <si>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</si>
  <si>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</si>
  <si>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</si>
  <si>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</si>
  <si>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</si>
  <si>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</si>
  <si>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</si>
  <si>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</si>
  <si>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</si>
  <si>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</si>
  <si>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</si>
  <si>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</si>
  <si>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</si>
  <si>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</si>
  <si>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</si>
  <si>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</si>
  <si>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</si>
  <si>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</si>
  <si>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</si>
  <si>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</si>
  <si>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</si>
  <si>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</si>
  <si>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</si>
  <si>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</si>
  <si>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</si>
  <si>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</si>
  <si>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</si>
  <si>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</si>
  <si>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</si>
  <si>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</si>
  <si>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</si>
  <si>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</si>
  <si>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</si>
  <si>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</si>
  <si>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</si>
  <si>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</si>
  <si>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</si>
  <si>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</si>
  <si>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</si>
  <si>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</si>
  <si>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</si>
  <si>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</si>
  <si>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</si>
  <si>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</si>
  <si>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</si>
  <si>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</si>
  <si>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</si>
  <si>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</si>
  <si>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</si>
  <si>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</si>
  <si>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</si>
  <si>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</si>
  <si>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</si>
  <si>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</si>
  <si>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</si>
  <si>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</si>
  <si>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</si>
  <si>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</si>
  <si>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</si>
  <si>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</si>
  <si>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</si>
  <si>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</si>
  <si>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</si>
  <si>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</si>
  <si>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</si>
  <si>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</si>
  <si>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</si>
  <si>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</si>
  <si>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</si>
  <si>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</si>
  <si>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</si>
  <si>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</si>
  <si>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</si>
  <si>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</si>
  <si>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</si>
  <si>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</si>
  <si>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</si>
  <si>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</si>
  <si>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</si>
  <si>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</si>
  <si>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</si>
  <si>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</si>
  <si>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</si>
  <si>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</si>
  <si>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</si>
  <si>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</si>
  <si>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</si>
  <si>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</si>
  <si>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</si>
  <si>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</si>
  <si>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</si>
  <si>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</si>
  <si>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М.В. Ковальчук</t>
  </si>
  <si>
    <t>С.Б. Бейкун</t>
  </si>
  <si>
    <t>3 квітня 2019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</si>
</sst>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&amp;LB0697F5D&amp;C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173</v>
      </c>
      <c r="D6" s="96">
        <f>SUM(D7,D10,D13,D14,D15,D21,D24,D25,D18,D19,D20)</f>
        <v>189155.27</v>
      </c>
      <c r="E6" s="96">
        <f>SUM(E7,E10,E13,E14,E15,E21,E24,E25,E18,E19,E20)</f>
        <v>95</v>
      </c>
      <c r="F6" s="96">
        <f>SUM(F7,F10,F13,F14,F15,F21,F24,F25,F18,F19,F20)</f>
        <v>129840.47</v>
      </c>
      <c r="G6" s="96">
        <f>SUM(G7,G10,G13,G14,G15,G21,G24,G25,G18,G19,G20)</f>
        <v>1</v>
      </c>
      <c r="H6" s="96">
        <f>SUM(H7,H10,H13,H14,H15,H21,H24,H25,H18,H19,H20)</f>
        <v>704.8</v>
      </c>
      <c r="I6" s="96">
        <f>SUM(I7,I10,I13,I14,I15,I21,I24,I25,I18,I19,I20)</f>
        <v>39</v>
      </c>
      <c r="J6" s="96">
        <f>SUM(J7,J10,J13,J14,J15,J21,J24,J25,J18,J19,J20)</f>
        <v>34681.6</v>
      </c>
      <c r="K6" s="96">
        <f>SUM(K7,K10,K13,K14,K15,K21,K24,K25,K18,K19,K20)</f>
        <v>47</v>
      </c>
      <c r="L6" s="96">
        <f>SUM(L7,L10,L13,L14,L15,L21,L24,L25,L18,L19,L20)</f>
        <v>37863.42</v>
      </c>
    </row>
    <row r="7" spans="1:12" ht="16.5" customHeight="1">
      <c r="A7" s="87">
        <v>2</v>
      </c>
      <c r="B7" s="90" t="s">
        <v>74</v>
      </c>
      <c r="C7" s="97">
        <v>117</v>
      </c>
      <c r="D7" s="97">
        <v>147853.77</v>
      </c>
      <c r="E7" s="97">
        <v>43</v>
      </c>
      <c r="F7" s="97">
        <v>89959.27</v>
      </c>
      <c r="G7" s="97"/>
      <c r="H7" s="97"/>
      <c r="I7" s="97">
        <v>38</v>
      </c>
      <c r="J7" s="97">
        <v>33913.2</v>
      </c>
      <c r="K7" s="97">
        <v>42</v>
      </c>
      <c r="L7" s="97">
        <v>34021.42</v>
      </c>
    </row>
    <row r="8" spans="1:12" ht="16.5" customHeight="1">
      <c r="A8" s="87">
        <v>3</v>
      </c>
      <c r="B8" s="91" t="s">
        <v>75</v>
      </c>
      <c r="C8" s="97">
        <v>31</v>
      </c>
      <c r="D8" s="97">
        <v>59551</v>
      </c>
      <c r="E8" s="97">
        <v>28</v>
      </c>
      <c r="F8" s="97">
        <v>53311</v>
      </c>
      <c r="G8" s="97"/>
      <c r="H8" s="97"/>
      <c r="I8" s="97">
        <v>2</v>
      </c>
      <c r="J8" s="97">
        <v>1536.8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86</v>
      </c>
      <c r="D9" s="97">
        <v>88302.7699999999</v>
      </c>
      <c r="E9" s="97">
        <v>15</v>
      </c>
      <c r="F9" s="97">
        <v>36648.27</v>
      </c>
      <c r="G9" s="97"/>
      <c r="H9" s="97"/>
      <c r="I9" s="97">
        <v>36</v>
      </c>
      <c r="J9" s="97">
        <v>32376.4</v>
      </c>
      <c r="K9" s="97">
        <v>41</v>
      </c>
      <c r="L9" s="97">
        <v>32100.42</v>
      </c>
    </row>
    <row r="10" spans="1:12" ht="19.5" customHeight="1">
      <c r="A10" s="87">
        <v>5</v>
      </c>
      <c r="B10" s="90" t="s">
        <v>77</v>
      </c>
      <c r="C10" s="97">
        <v>12</v>
      </c>
      <c r="D10" s="97">
        <v>11910.2</v>
      </c>
      <c r="E10" s="97">
        <v>10</v>
      </c>
      <c r="F10" s="97">
        <v>12165.2</v>
      </c>
      <c r="G10" s="97">
        <v>1</v>
      </c>
      <c r="H10" s="97">
        <v>704.8</v>
      </c>
      <c r="I10" s="97">
        <v>1</v>
      </c>
      <c r="J10" s="97">
        <v>768.4</v>
      </c>
      <c r="K10" s="97">
        <v>2</v>
      </c>
      <c r="L10" s="97">
        <v>1536.8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3842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11</v>
      </c>
      <c r="D12" s="97">
        <v>9989.2</v>
      </c>
      <c r="E12" s="97">
        <v>9</v>
      </c>
      <c r="F12" s="97">
        <v>8323.2</v>
      </c>
      <c r="G12" s="97">
        <v>1</v>
      </c>
      <c r="H12" s="97">
        <v>704.8</v>
      </c>
      <c r="I12" s="97">
        <v>1</v>
      </c>
      <c r="J12" s="97">
        <v>768.4</v>
      </c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31</v>
      </c>
      <c r="D13" s="97">
        <v>24588.8</v>
      </c>
      <c r="E13" s="97">
        <v>29</v>
      </c>
      <c r="F13" s="97">
        <v>21424.4</v>
      </c>
      <c r="G13" s="97"/>
      <c r="H13" s="97"/>
      <c r="I13" s="97"/>
      <c r="J13" s="97"/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9</v>
      </c>
      <c r="D15" s="97">
        <v>4034.1</v>
      </c>
      <c r="E15" s="97">
        <v>9</v>
      </c>
      <c r="F15" s="97">
        <v>4002.3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</v>
      </c>
      <c r="D17" s="97">
        <v>3073.6</v>
      </c>
      <c r="E17" s="97">
        <v>8</v>
      </c>
      <c r="F17" s="97">
        <v>3041.8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4</v>
      </c>
      <c r="D18" s="97">
        <v>768.4</v>
      </c>
      <c r="E18" s="97">
        <v>4</v>
      </c>
      <c r="F18" s="97">
        <v>2289.3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8</v>
      </c>
      <c r="D50" s="96">
        <f>SUM(D51:D54)</f>
        <v>138.29000000000002</v>
      </c>
      <c r="E50" s="96">
        <f>SUM(E51:E54)</f>
        <v>8</v>
      </c>
      <c r="F50" s="96">
        <f>SUM(F51:F54)</f>
        <v>137.82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28.8</v>
      </c>
      <c r="E51" s="97">
        <v>5</v>
      </c>
      <c r="F51" s="97">
        <v>28.33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51.86</v>
      </c>
      <c r="E54" s="97">
        <v>2</v>
      </c>
      <c r="F54" s="97">
        <v>51.86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100</v>
      </c>
      <c r="D55" s="96">
        <v>38420</v>
      </c>
      <c r="E55" s="96">
        <v>28</v>
      </c>
      <c r="F55" s="96">
        <v>10727.6</v>
      </c>
      <c r="G55" s="96"/>
      <c r="H55" s="96"/>
      <c r="I55" s="96">
        <v>100</v>
      </c>
      <c r="J55" s="96">
        <v>38320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281</v>
      </c>
      <c r="D56" s="96">
        <f t="shared" si="0"/>
        <v>227713.56</v>
      </c>
      <c r="E56" s="96">
        <f t="shared" si="0"/>
        <v>131</v>
      </c>
      <c r="F56" s="96">
        <f t="shared" si="0"/>
        <v>140705.89</v>
      </c>
      <c r="G56" s="96">
        <f t="shared" si="0"/>
        <v>1</v>
      </c>
      <c r="H56" s="96">
        <f t="shared" si="0"/>
        <v>704.8</v>
      </c>
      <c r="I56" s="96">
        <f t="shared" si="0"/>
        <v>139</v>
      </c>
      <c r="J56" s="96">
        <f t="shared" si="0"/>
        <v>73001.6</v>
      </c>
      <c r="K56" s="96">
        <f t="shared" si="0"/>
        <v>47</v>
      </c>
      <c r="L56" s="96">
        <f t="shared" si="0"/>
        <v>37863.42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&amp;LB0697F5D&amp;CФорма № 10, Підрозділ: Олевський районний суд Житомирської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46</v>
      </c>
      <c r="F4" s="93">
        <f>SUM(F5:F24)</f>
        <v>36499.00000000001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38</v>
      </c>
      <c r="F7" s="95">
        <v>30351.8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768.4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3073.6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&amp;LB0697F5D&amp;CФорма № 10, Підрозділ: Олевський районний суд Житомирської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2019-04-10T06:43:44Z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10_00287_1.2019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B0697F5D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