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<sst xmlns="http://schemas.openxmlformats.org/spreadsheetml/2006/main" count="152" uniqueCount="123">
  <si>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</si>
  <si>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</si>
  <si>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</si>
  <si>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</si>
  <si>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</si>
  <si>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</si>
  <si>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</si>
  <si>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</si>
  <si>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</si>
  <si>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</si>
  <si>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</si>
  <si>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</si>
  <si>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</si>
  <si>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</si>
  <si>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</si>
  <si>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</si>
  <si>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</si>
  <si>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</si>
  <si>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</si>
  <si>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</si>
  <si>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</si>
  <si>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</si>
  <si>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</si>
  <si>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</si>
  <si>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</si>
  <si>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</si>
  <si>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</si>
  <si>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</si>
  <si>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</si>
  <si>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</si>
  <si>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</si>
  <si>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</si>
  <si>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</si>
  <si>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</si>
  <si>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</si>
  <si>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</si>
  <si>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</si>
  <si>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</si>
  <si>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</si>
  <si>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</si>
  <si>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</si>
  <si>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</si>
  <si>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</si>
  <si>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</si>
  <si>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</si>
  <si>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</si>
  <si>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</si>
  <si>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</si>
  <si>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</si>
  <si>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</si>
  <si>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</si>
  <si>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</si>
  <si>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</si>
  <si>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</si>
  <si>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</si>
  <si>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</si>
  <si>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</si>
  <si>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</si>
  <si>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</si>
  <si>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</si>
  <si>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</si>
  <si>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</si>
  <si>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</si>
  <si>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</si>
  <si>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</si>
  <si>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</si>
  <si>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</si>
  <si>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</si>
  <si>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</si>
  <si>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</si>
  <si>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</si>
  <si>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</si>
  <si>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</si>
  <si>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</si>
  <si>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</si>
  <si>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</si>
  <si>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</si>
  <si>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</si>
  <si>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</si>
  <si>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</si>
  <si>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</si>
  <si>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</si>
  <si>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</si>
  <si>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</si>
  <si>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</si>
  <si>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</si>
  <si>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</si>
  <si>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</si>
  <si>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</si>
  <si>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</si>
  <si>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</si>
  <si>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</si>
  <si>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</si>
  <si>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</si>
  <si>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</si>
  <si>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</si>
  <si>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</si>
  <si>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</si>
  <si>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</si>
  <si>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</si>
  <si>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</si>
  <si>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</si>
  <si>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</si>
  <si>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</si>
  <si>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</si>
  <si>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</si>
  <si>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</si>
  <si>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</si>
  <si>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</si>
  <si>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</si>
  <si>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</si>
  <si>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</si>
  <si>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</si>
  <si>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</si>
  <si>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</si>
  <si>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</si>
  <si>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</si>
  <si>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Міжгірський районний суд Закарпатської області</t>
  </si>
  <si>
    <t>90000. Закарпатська область.смт. Міжгір`я</t>
  </si>
  <si>
    <t>вул. Шевченка</t>
  </si>
  <si>
    <t/>
  </si>
  <si>
    <t>О.В. Іванина</t>
  </si>
  <si>
    <t>4 січня 2019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</si>
</sst>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99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&amp;L9E827062&amp;C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610</v>
      </c>
      <c r="D6" s="96">
        <f>SUM(D7,D10,D13,D14,D15,D20,D23,D24,D18,D19)</f>
        <v>572530.3699999992</v>
      </c>
      <c r="E6" s="96">
        <f>SUM(E7,E10,E13,E14,E15,E20,E23,E24,E18,E19)</f>
        <v>380</v>
      </c>
      <c r="F6" s="96">
        <f>SUM(F7,F10,F13,F14,F15,F20,F23,F24,F18,F19)</f>
        <v>398195.4300000001</v>
      </c>
      <c r="G6" s="96">
        <f>SUM(G7,G10,G13,G14,G15,G20,G23,G24,G18,G19)</f>
        <v>43</v>
      </c>
      <c r="H6" s="96">
        <f>SUM(H7,H10,H13,H14,H15,H20,H23,H24,H18,H19)</f>
        <v>32119.640000000003</v>
      </c>
      <c r="I6" s="96">
        <f>SUM(I7,I10,I13,I14,I15,I20,I23,I24,I18,I19)</f>
        <v>124</v>
      </c>
      <c r="J6" s="96">
        <f>SUM(J7,J10,J13,J14,J15,J20,J23,J24,J18,J19)</f>
        <v>88897.5800000001</v>
      </c>
      <c r="K6" s="96">
        <f>SUM(K7,K10,K13,K14,K15,K20,K23,K24,K18,K19)</f>
        <v>104</v>
      </c>
      <c r="L6" s="96">
        <f>SUM(L7,L10,L13,L14,L15,L20,L23,L24,L18,L19)</f>
        <v>71124.4000000001</v>
      </c>
    </row>
    <row r="7" spans="1:12" ht="16.5" customHeight="1">
      <c r="A7" s="87">
        <v>2</v>
      </c>
      <c r="B7" s="90" t="s">
        <v>75</v>
      </c>
      <c r="C7" s="97">
        <v>339</v>
      </c>
      <c r="D7" s="97">
        <v>410840.76999999897</v>
      </c>
      <c r="E7" s="97">
        <v>189</v>
      </c>
      <c r="F7" s="97">
        <v>279495.24</v>
      </c>
      <c r="G7" s="97">
        <v>35</v>
      </c>
      <c r="H7" s="97">
        <v>27890.84</v>
      </c>
      <c r="I7" s="97">
        <v>68</v>
      </c>
      <c r="J7" s="97">
        <v>49005.1800000001</v>
      </c>
      <c r="K7" s="97">
        <v>79</v>
      </c>
      <c r="L7" s="97">
        <v>60728.6000000001</v>
      </c>
    </row>
    <row r="8" spans="1:12" ht="16.5" customHeight="1">
      <c r="A8" s="87">
        <v>3</v>
      </c>
      <c r="B8" s="91" t="s">
        <v>76</v>
      </c>
      <c r="C8" s="97">
        <v>83</v>
      </c>
      <c r="D8" s="97">
        <v>146246</v>
      </c>
      <c r="E8" s="97">
        <v>70</v>
      </c>
      <c r="F8" s="97">
        <v>122177.6</v>
      </c>
      <c r="G8" s="97">
        <v>5</v>
      </c>
      <c r="H8" s="97">
        <v>7929</v>
      </c>
      <c r="I8" s="97">
        <v>4</v>
      </c>
      <c r="J8" s="97">
        <v>4868.8</v>
      </c>
      <c r="K8" s="97">
        <v>5</v>
      </c>
      <c r="L8" s="97">
        <v>8810</v>
      </c>
    </row>
    <row r="9" spans="1:12" ht="16.5" customHeight="1">
      <c r="A9" s="87">
        <v>4</v>
      </c>
      <c r="B9" s="91" t="s">
        <v>77</v>
      </c>
      <c r="C9" s="97">
        <v>256</v>
      </c>
      <c r="D9" s="97">
        <v>264594.77</v>
      </c>
      <c r="E9" s="97">
        <v>119</v>
      </c>
      <c r="F9" s="97">
        <v>157317.64</v>
      </c>
      <c r="G9" s="97">
        <v>30</v>
      </c>
      <c r="H9" s="97">
        <v>19961.84</v>
      </c>
      <c r="I9" s="97">
        <v>64</v>
      </c>
      <c r="J9" s="97">
        <v>44136.38</v>
      </c>
      <c r="K9" s="97">
        <v>74</v>
      </c>
      <c r="L9" s="97">
        <v>51918.6</v>
      </c>
    </row>
    <row r="10" spans="1:12" ht="19.5" customHeight="1">
      <c r="A10" s="87">
        <v>5</v>
      </c>
      <c r="B10" s="90" t="s">
        <v>78</v>
      </c>
      <c r="C10" s="97">
        <v>103</v>
      </c>
      <c r="D10" s="97">
        <v>77818.4000000001</v>
      </c>
      <c r="E10" s="97">
        <v>52</v>
      </c>
      <c r="F10" s="97">
        <v>40212.2</v>
      </c>
      <c r="G10" s="97">
        <v>5</v>
      </c>
      <c r="H10" s="97">
        <v>2114.4</v>
      </c>
      <c r="I10" s="97">
        <v>45</v>
      </c>
      <c r="J10" s="97">
        <v>36368.4</v>
      </c>
      <c r="K10" s="97">
        <v>7</v>
      </c>
      <c r="L10" s="97">
        <v>4933.6</v>
      </c>
    </row>
    <row r="11" spans="1:12" ht="19.5" customHeight="1">
      <c r="A11" s="87">
        <v>6</v>
      </c>
      <c r="B11" s="91" t="s">
        <v>79</v>
      </c>
      <c r="C11" s="97">
        <v>5</v>
      </c>
      <c r="D11" s="97">
        <v>8748</v>
      </c>
      <c r="E11" s="97">
        <v>2</v>
      </c>
      <c r="F11" s="97">
        <v>3524</v>
      </c>
      <c r="G11" s="97"/>
      <c r="H11" s="97"/>
      <c r="I11" s="97">
        <v>3</v>
      </c>
      <c r="J11" s="97">
        <v>4742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98</v>
      </c>
      <c r="D12" s="97">
        <v>69070.4000000001</v>
      </c>
      <c r="E12" s="97">
        <v>50</v>
      </c>
      <c r="F12" s="97">
        <v>36688.2</v>
      </c>
      <c r="G12" s="97">
        <v>5</v>
      </c>
      <c r="H12" s="97">
        <v>2114.4</v>
      </c>
      <c r="I12" s="97">
        <v>42</v>
      </c>
      <c r="J12" s="97">
        <v>31626.4</v>
      </c>
      <c r="K12" s="97">
        <v>7</v>
      </c>
      <c r="L12" s="97">
        <v>4933.6</v>
      </c>
    </row>
    <row r="13" spans="1:12" ht="15" customHeight="1">
      <c r="A13" s="87">
        <v>8</v>
      </c>
      <c r="B13" s="90" t="s">
        <v>18</v>
      </c>
      <c r="C13" s="97">
        <v>87</v>
      </c>
      <c r="D13" s="97">
        <v>61317.6000000001</v>
      </c>
      <c r="E13" s="97">
        <v>84</v>
      </c>
      <c r="F13" s="97">
        <v>59237.6500000001</v>
      </c>
      <c r="G13" s="97"/>
      <c r="H13" s="97"/>
      <c r="I13" s="97"/>
      <c r="J13" s="97"/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32</v>
      </c>
      <c r="D15" s="97">
        <v>12334</v>
      </c>
      <c r="E15" s="97">
        <v>31</v>
      </c>
      <c r="F15" s="97">
        <v>11515.74</v>
      </c>
      <c r="G15" s="97"/>
      <c r="H15" s="97"/>
      <c r="I15" s="97"/>
      <c r="J15" s="97"/>
      <c r="K15" s="97">
        <v>1</v>
      </c>
      <c r="L15" s="97">
        <v>881</v>
      </c>
    </row>
    <row r="16" spans="1:12" ht="21" customHeight="1">
      <c r="A16" s="87">
        <v>11</v>
      </c>
      <c r="B16" s="91" t="s">
        <v>79</v>
      </c>
      <c r="C16" s="97">
        <v>2</v>
      </c>
      <c r="D16" s="97">
        <v>1762</v>
      </c>
      <c r="E16" s="97">
        <v>1</v>
      </c>
      <c r="F16" s="97">
        <v>881</v>
      </c>
      <c r="G16" s="97"/>
      <c r="H16" s="97"/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30</v>
      </c>
      <c r="D17" s="97">
        <v>10572</v>
      </c>
      <c r="E17" s="97">
        <v>30</v>
      </c>
      <c r="F17" s="97">
        <v>10634.74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45</v>
      </c>
      <c r="D18" s="97">
        <v>7929</v>
      </c>
      <c r="E18" s="97">
        <v>20</v>
      </c>
      <c r="F18" s="97">
        <v>5638.4</v>
      </c>
      <c r="G18" s="97">
        <v>3</v>
      </c>
      <c r="H18" s="97">
        <v>2114.4</v>
      </c>
      <c r="I18" s="97">
        <v>11</v>
      </c>
      <c r="J18" s="97">
        <v>3524</v>
      </c>
      <c r="K18" s="97">
        <v>14</v>
      </c>
      <c r="L18" s="97">
        <v>2466.8</v>
      </c>
    </row>
    <row r="19" spans="1:12" ht="21" customHeight="1">
      <c r="A19" s="87">
        <v>14</v>
      </c>
      <c r="B19" s="99" t="s">
        <v>108</v>
      </c>
      <c r="C19" s="97">
        <v>2</v>
      </c>
      <c r="D19" s="97">
        <v>176.2</v>
      </c>
      <c r="E19" s="97">
        <v>2</v>
      </c>
      <c r="F19" s="97">
        <v>176.2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2</v>
      </c>
      <c r="D23" s="97">
        <v>2114.4</v>
      </c>
      <c r="E23" s="97">
        <v>2</v>
      </c>
      <c r="F23" s="97">
        <v>1920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16</v>
      </c>
      <c r="D38" s="96">
        <f>SUM(D39,D46,D47,D48)</f>
        <v>13391.2</v>
      </c>
      <c r="E38" s="96">
        <f>SUM(E39,E46,E47,E48)</f>
        <v>1</v>
      </c>
      <c r="F38" s="96">
        <f>SUM(F39,F46,F47,F48)</f>
        <v>704.8</v>
      </c>
      <c r="G38" s="96">
        <f>SUM(G39,G46,G47,G48)</f>
        <v>0</v>
      </c>
      <c r="H38" s="96">
        <f>SUM(H39,H46,H47,H48)</f>
        <v>0</v>
      </c>
      <c r="I38" s="96">
        <f>SUM(I39,I46,I47,I48)</f>
        <v>14</v>
      </c>
      <c r="J38" s="96">
        <f>SUM(J39,J46,J47,J48)</f>
        <v>9806.4</v>
      </c>
      <c r="K38" s="96">
        <f>SUM(K39,K46,K47,K48)</f>
        <v>2</v>
      </c>
      <c r="L38" s="96">
        <f>SUM(L39,L46,L47,L48)</f>
        <v>1409.6</v>
      </c>
    </row>
    <row r="39" spans="1:12" ht="24" customHeight="1">
      <c r="A39" s="87">
        <v>34</v>
      </c>
      <c r="B39" s="90" t="s">
        <v>86</v>
      </c>
      <c r="C39" s="97">
        <f>SUM(C40,C43)</f>
        <v>16</v>
      </c>
      <c r="D39" s="97">
        <f>SUM(D40,D43)</f>
        <v>13391.2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14</v>
      </c>
      <c r="J39" s="97">
        <f>SUM(J40,J43)</f>
        <v>9806.4</v>
      </c>
      <c r="K39" s="97">
        <f>SUM(K40,K43)</f>
        <v>2</v>
      </c>
      <c r="L39" s="97">
        <f>SUM(L40,L43)</f>
        <v>1409.6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16</v>
      </c>
      <c r="D43" s="97">
        <v>13391.2</v>
      </c>
      <c r="E43" s="97">
        <v>1</v>
      </c>
      <c r="F43" s="97">
        <v>704.8</v>
      </c>
      <c r="G43" s="97"/>
      <c r="H43" s="97"/>
      <c r="I43" s="97">
        <v>14</v>
      </c>
      <c r="J43" s="97">
        <v>9806.4</v>
      </c>
      <c r="K43" s="97">
        <v>2</v>
      </c>
      <c r="L43" s="97">
        <v>1409.6</v>
      </c>
    </row>
    <row r="44" spans="1:12" ht="30" customHeight="1">
      <c r="A44" s="87">
        <v>39</v>
      </c>
      <c r="B44" s="91" t="s">
        <v>90</v>
      </c>
      <c r="C44" s="97">
        <v>2</v>
      </c>
      <c r="D44" s="97">
        <v>3524</v>
      </c>
      <c r="E44" s="97"/>
      <c r="F44" s="97"/>
      <c r="G44" s="97"/>
      <c r="H44" s="97"/>
      <c r="I44" s="97">
        <v>2</v>
      </c>
      <c r="J44" s="97">
        <v>1344.8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14</v>
      </c>
      <c r="D45" s="97">
        <v>9867.2</v>
      </c>
      <c r="E45" s="97">
        <v>1</v>
      </c>
      <c r="F45" s="97">
        <v>704.8</v>
      </c>
      <c r="G45" s="97"/>
      <c r="H45" s="97"/>
      <c r="I45" s="97">
        <v>12</v>
      </c>
      <c r="J45" s="97">
        <v>8461.6</v>
      </c>
      <c r="K45" s="97">
        <v>2</v>
      </c>
      <c r="L45" s="97">
        <v>1409.6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105</v>
      </c>
      <c r="D49" s="96">
        <f>SUM(D50:D53)</f>
        <v>2585</v>
      </c>
      <c r="E49" s="96">
        <f>SUM(E50:E53)</f>
        <v>105</v>
      </c>
      <c r="F49" s="96">
        <f>SUM(F50:F53)</f>
        <v>2653.49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68</v>
      </c>
      <c r="D50" s="97">
        <v>761.32</v>
      </c>
      <c r="E50" s="97">
        <v>68</v>
      </c>
      <c r="F50" s="97">
        <v>781.4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21</v>
      </c>
      <c r="D51" s="97">
        <v>1162.92</v>
      </c>
      <c r="E51" s="97">
        <v>21</v>
      </c>
      <c r="F51" s="97">
        <v>1162.96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</v>
      </c>
      <c r="D52" s="97">
        <v>5.29</v>
      </c>
      <c r="E52" s="97">
        <v>1</v>
      </c>
      <c r="F52" s="97">
        <v>52.86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15</v>
      </c>
      <c r="D53" s="97">
        <v>655.47</v>
      </c>
      <c r="E53" s="97">
        <v>15</v>
      </c>
      <c r="F53" s="97">
        <v>656.27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253</v>
      </c>
      <c r="D54" s="96">
        <v>89157.1999999998</v>
      </c>
      <c r="E54" s="96">
        <v>185</v>
      </c>
      <c r="F54" s="96">
        <v>65546.4000000002</v>
      </c>
      <c r="G54" s="96"/>
      <c r="H54" s="96"/>
      <c r="I54" s="96">
        <v>250</v>
      </c>
      <c r="J54" s="96">
        <v>87716.9999999998</v>
      </c>
      <c r="K54" s="97">
        <v>3</v>
      </c>
      <c r="L54" s="96">
        <v>1057.2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984</v>
      </c>
      <c r="D55" s="96">
        <f t="shared" si="0"/>
        <v>677663.769999999</v>
      </c>
      <c r="E55" s="96">
        <f t="shared" si="0"/>
        <v>671</v>
      </c>
      <c r="F55" s="96">
        <f t="shared" si="0"/>
        <v>467100.1200000003</v>
      </c>
      <c r="G55" s="96">
        <f t="shared" si="0"/>
        <v>43</v>
      </c>
      <c r="H55" s="96">
        <f t="shared" si="0"/>
        <v>32119.640000000003</v>
      </c>
      <c r="I55" s="96">
        <f t="shared" si="0"/>
        <v>388</v>
      </c>
      <c r="J55" s="96">
        <f t="shared" si="0"/>
        <v>186420.9799999999</v>
      </c>
      <c r="K55" s="96">
        <f t="shared" si="0"/>
        <v>109</v>
      </c>
      <c r="L55" s="96">
        <f t="shared" si="0"/>
        <v>73591.2000000001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&amp;L9E827062&amp;CФорма № 10, Підрозділ: Міжгірський районний суд Закарпатської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107</v>
      </c>
      <c r="F4" s="93">
        <f>SUM(F5:F24)</f>
        <v>72533.99999999999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</v>
      </c>
      <c r="F5" s="95">
        <v>6343.2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76</v>
      </c>
      <c r="F7" s="95">
        <v>46228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8</v>
      </c>
      <c r="F10" s="95">
        <v>10976.6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12</v>
      </c>
      <c r="F13" s="95">
        <v>7929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1057.2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120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121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122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&amp;L9E827062&amp;CФорма № 10, Підрозділ: Міжгірський районний суд Закарпатської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2019-03-06T08:51:35Z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10_00302_4.2018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9E827062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