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<sst xmlns="http://schemas.openxmlformats.org/spreadsheetml/2006/main" count="154" uniqueCount="129">
  <si>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</si>
  <si>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</si>
  <si>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</si>
  <si>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</si>
  <si>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</si>
  <si>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</si>
  <si>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</si>
  <si>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</si>
  <si>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</si>
  <si>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</si>
  <si>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</si>
  <si>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</si>
  <si>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</si>
  <si>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</si>
  <si>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</si>
  <si>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</si>
  <si>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</si>
  <si>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</si>
  <si>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</si>
  <si>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</si>
  <si>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</si>
  <si>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</si>
  <si>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</si>
  <si>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</si>
  <si>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</si>
  <si>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</si>
  <si>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</si>
  <si>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</si>
  <si>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</si>
  <si>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</si>
  <si>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</si>
  <si>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</si>
  <si>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</si>
  <si>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</si>
  <si>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</si>
  <si>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</si>
  <si>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</si>
  <si>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</si>
  <si>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</si>
  <si>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</si>
  <si>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</si>
  <si>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</si>
  <si>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</si>
  <si>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</si>
  <si>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</si>
  <si>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</si>
  <si>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</si>
  <si>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</si>
  <si>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</si>
  <si>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</si>
  <si>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</si>
  <si>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</si>
  <si>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</si>
  <si>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</si>
  <si>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</si>
  <si>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</si>
  <si>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</si>
  <si>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</si>
  <si>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</si>
  <si>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</si>
  <si>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</si>
  <si>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</si>
  <si>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</si>
  <si>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</si>
  <si>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</si>
  <si>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</si>
  <si>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</si>
  <si>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</si>
  <si>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</si>
  <si>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</si>
  <si>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</si>
  <si>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</si>
  <si>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</si>
  <si>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</si>
  <si>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</si>
  <si>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</si>
  <si>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</si>
  <si>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</si>
  <si>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</si>
  <si>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</si>
  <si>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</si>
  <si>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</si>
  <si>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</si>
  <si>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</si>
  <si>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</si>
  <si>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</si>
  <si>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</si>
  <si>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</si>
  <si>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</si>
  <si>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</si>
  <si>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</si>
  <si>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</si>
  <si>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</si>
  <si>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</si>
  <si>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</si>
  <si>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</si>
  <si>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</si>
  <si>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</si>
  <si>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</si>
  <si>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</si>
  <si>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</si>
  <si>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</si>
  <si>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</si>
  <si>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</si>
  <si>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</si>
  <si>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</si>
  <si>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</si>
  <si>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</si>
  <si>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</si>
  <si>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</si>
  <si>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</si>
  <si>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</si>
  <si>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</si>
  <si>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</si>
  <si>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</si>
  <si>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</si>
  <si>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</si>
  <si>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</si>
  <si>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</si>
  <si>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</si>
  <si>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</si>
  <si>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</si>
  <si>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/>
  </si>
  <si>
    <t>В.С. Моцний</t>
  </si>
  <si>
    <t>Н.В. Демченко</t>
  </si>
  <si>
    <t>(04351)2-23-36</t>
  </si>
  <si>
    <t>(04351)2-25-46</t>
  </si>
  <si>
    <t>inbox@ch.vn.court.gov.ua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</si>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</sst>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&amp;L25E507BC&amp;C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578</v>
      </c>
      <c r="D6" s="96">
        <f>SUM(D7,D10,D13,D14,D15,D21,D24,D25,D18,D19,D20)</f>
        <v>507529.9200000001</v>
      </c>
      <c r="E6" s="96">
        <f>SUM(E7,E10,E13,E14,E15,E21,E24,E25,E18,E19,E20)</f>
        <v>362</v>
      </c>
      <c r="F6" s="96">
        <f>SUM(F7,F10,F13,F14,F15,F21,F24,F25,F18,F19,F20)</f>
        <v>325360.86000000004</v>
      </c>
      <c r="G6" s="96">
        <f>SUM(G7,G10,G13,G14,G15,G21,G24,G25,G18,G19,G20)</f>
        <v>95</v>
      </c>
      <c r="H6" s="96">
        <f>SUM(H7,H10,H13,H14,H15,H21,H24,H25,H18,H19,H20)</f>
        <v>41783.17</v>
      </c>
      <c r="I6" s="96">
        <f>SUM(I7,I10,I13,I14,I15,I21,I24,I25,I18,I19,I20)</f>
        <v>52</v>
      </c>
      <c r="J6" s="96">
        <f>SUM(J7,J10,J13,J14,J15,J21,J24,J25,J18,J19,J20)</f>
        <v>35684</v>
      </c>
      <c r="K6" s="96">
        <f>SUM(K7,K10,K13,K14,K15,K21,K24,K25,K18,K19,K20)</f>
        <v>78</v>
      </c>
      <c r="L6" s="96">
        <f>SUM(L7,L10,L13,L14,L15,L21,L24,L25,L18,L19,L20)</f>
        <v>77872.39</v>
      </c>
    </row>
    <row r="7" spans="1:12" ht="16.5" customHeight="1">
      <c r="A7" s="87">
        <v>2</v>
      </c>
      <c r="B7" s="90" t="s">
        <v>74</v>
      </c>
      <c r="C7" s="97">
        <v>231</v>
      </c>
      <c r="D7" s="97">
        <v>274320.52</v>
      </c>
      <c r="E7" s="97">
        <v>120</v>
      </c>
      <c r="F7" s="97">
        <v>156406.76</v>
      </c>
      <c r="G7" s="97">
        <v>42</v>
      </c>
      <c r="H7" s="97">
        <v>20488.62</v>
      </c>
      <c r="I7" s="97">
        <v>29</v>
      </c>
      <c r="J7" s="97">
        <v>28174.9</v>
      </c>
      <c r="K7" s="97">
        <v>46</v>
      </c>
      <c r="L7" s="97">
        <v>62696.49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119102</v>
      </c>
      <c r="E8" s="97">
        <v>48</v>
      </c>
      <c r="F8" s="97">
        <v>92208</v>
      </c>
      <c r="G8" s="97">
        <v>2</v>
      </c>
      <c r="H8" s="97">
        <v>2722.5</v>
      </c>
      <c r="I8" s="97"/>
      <c r="J8" s="97"/>
      <c r="K8" s="97">
        <v>12</v>
      </c>
      <c r="L8" s="97">
        <v>23052</v>
      </c>
    </row>
    <row r="9" spans="1:12" ht="16.5" customHeight="1">
      <c r="A9" s="87">
        <v>4</v>
      </c>
      <c r="B9" s="91" t="s">
        <v>76</v>
      </c>
      <c r="C9" s="97">
        <v>169</v>
      </c>
      <c r="D9" s="97">
        <v>155218.52</v>
      </c>
      <c r="E9" s="97">
        <v>72</v>
      </c>
      <c r="F9" s="97">
        <v>64198.76</v>
      </c>
      <c r="G9" s="97">
        <v>40</v>
      </c>
      <c r="H9" s="97">
        <v>17766.12</v>
      </c>
      <c r="I9" s="97">
        <v>29</v>
      </c>
      <c r="J9" s="97">
        <v>28174.9</v>
      </c>
      <c r="K9" s="97">
        <v>34</v>
      </c>
      <c r="L9" s="97">
        <v>39644.49</v>
      </c>
    </row>
    <row r="10" spans="1:12" ht="19.5" customHeight="1">
      <c r="A10" s="87">
        <v>5</v>
      </c>
      <c r="B10" s="90" t="s">
        <v>77</v>
      </c>
      <c r="C10" s="97">
        <v>183</v>
      </c>
      <c r="D10" s="97">
        <v>147532.8</v>
      </c>
      <c r="E10" s="97">
        <v>134</v>
      </c>
      <c r="F10" s="97">
        <v>105274.7</v>
      </c>
      <c r="G10" s="97">
        <v>38</v>
      </c>
      <c r="H10" s="97">
        <v>14410.75</v>
      </c>
      <c r="I10" s="97">
        <v>5</v>
      </c>
      <c r="J10" s="97">
        <v>2914.6</v>
      </c>
      <c r="K10" s="97">
        <v>6</v>
      </c>
      <c r="L10" s="97">
        <v>8068.2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2</v>
      </c>
      <c r="F11" s="97">
        <v>3842</v>
      </c>
      <c r="G11" s="97"/>
      <c r="H11" s="97"/>
      <c r="I11" s="97">
        <v>1</v>
      </c>
      <c r="J11" s="97">
        <v>704.8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177</v>
      </c>
      <c r="D12" s="97">
        <v>136006.8</v>
      </c>
      <c r="E12" s="97">
        <v>132</v>
      </c>
      <c r="F12" s="97">
        <v>101432.7</v>
      </c>
      <c r="G12" s="97">
        <v>38</v>
      </c>
      <c r="H12" s="97">
        <v>14410.75</v>
      </c>
      <c r="I12" s="97">
        <v>4</v>
      </c>
      <c r="J12" s="97">
        <v>2209.8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76</v>
      </c>
      <c r="D13" s="97">
        <v>58398.4000000001</v>
      </c>
      <c r="E13" s="97">
        <v>58</v>
      </c>
      <c r="F13" s="97">
        <v>44505.2</v>
      </c>
      <c r="G13" s="97">
        <v>13</v>
      </c>
      <c r="H13" s="97">
        <v>6115.4</v>
      </c>
      <c r="I13" s="97">
        <v>2</v>
      </c>
      <c r="J13" s="97">
        <v>1536.8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51</v>
      </c>
      <c r="D15" s="97">
        <v>20170.5</v>
      </c>
      <c r="E15" s="97">
        <v>47</v>
      </c>
      <c r="F15" s="97">
        <v>18597.9</v>
      </c>
      <c r="G15" s="97">
        <v>2</v>
      </c>
      <c r="H15" s="97">
        <v>768.4</v>
      </c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50</v>
      </c>
      <c r="D17" s="97">
        <v>19210</v>
      </c>
      <c r="E17" s="97">
        <v>46</v>
      </c>
      <c r="F17" s="97">
        <v>17637.4</v>
      </c>
      <c r="G17" s="97">
        <v>2</v>
      </c>
      <c r="H17" s="97">
        <v>768.4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37</v>
      </c>
      <c r="D18" s="97">
        <v>7107.7</v>
      </c>
      <c r="E18" s="97">
        <v>3</v>
      </c>
      <c r="F18" s="97">
        <v>576.3</v>
      </c>
      <c r="G18" s="97"/>
      <c r="H18" s="97"/>
      <c r="I18" s="97">
        <v>16</v>
      </c>
      <c r="J18" s="97">
        <v>3057.7</v>
      </c>
      <c r="K18" s="97">
        <v>21</v>
      </c>
      <c r="L18" s="97">
        <v>4034.1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3457.7999999999997</v>
      </c>
      <c r="E39" s="96">
        <f>SUM(E40,E47,E48,E49)</f>
        <v>3</v>
      </c>
      <c r="F39" s="96">
        <f>SUM(F40,F47,F48,F49)</f>
        <v>2315.2</v>
      </c>
      <c r="G39" s="96">
        <f>SUM(G40,G47,G48,G49)</f>
        <v>1</v>
      </c>
      <c r="H39" s="96">
        <f>SUM(H40,H47,H48,H49)</f>
        <v>778.4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2</v>
      </c>
      <c r="F40" s="97">
        <f>SUM(F41,F44)</f>
        <v>1546.8</v>
      </c>
      <c r="G40" s="97">
        <f>SUM(G41,G44)</f>
        <v>1</v>
      </c>
      <c r="H40" s="97">
        <f>SUM(H41,H44)</f>
        <v>778.4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2</v>
      </c>
      <c r="F44" s="97">
        <v>1546.8</v>
      </c>
      <c r="G44" s="97">
        <v>1</v>
      </c>
      <c r="H44" s="97">
        <v>778.4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2</v>
      </c>
      <c r="F46" s="97">
        <v>1546.8</v>
      </c>
      <c r="G46" s="97">
        <v>1</v>
      </c>
      <c r="H46" s="97">
        <v>778.4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1152.6</v>
      </c>
      <c r="E49" s="97">
        <v>1</v>
      </c>
      <c r="F49" s="97">
        <v>768.4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75</v>
      </c>
      <c r="D50" s="96">
        <f>SUM(D51:D54)</f>
        <v>535.849999999999</v>
      </c>
      <c r="E50" s="96">
        <f>SUM(E51:E54)</f>
        <v>75</v>
      </c>
      <c r="F50" s="96">
        <f>SUM(F51:F54)</f>
        <v>524.859999999999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75</v>
      </c>
      <c r="D53" s="97">
        <v>535.849999999999</v>
      </c>
      <c r="E53" s="97">
        <v>75</v>
      </c>
      <c r="F53" s="97">
        <v>524.859999999999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132</v>
      </c>
      <c r="D55" s="96">
        <v>50714.3999999999</v>
      </c>
      <c r="E55" s="96">
        <v>92</v>
      </c>
      <c r="F55" s="96">
        <v>35346.4</v>
      </c>
      <c r="G55" s="96"/>
      <c r="H55" s="96"/>
      <c r="I55" s="96">
        <v>132</v>
      </c>
      <c r="J55" s="96">
        <v>50714.3999999999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790</v>
      </c>
      <c r="D56" s="96">
        <f t="shared" si="0"/>
        <v>562237.97</v>
      </c>
      <c r="E56" s="96">
        <f t="shared" si="0"/>
        <v>532</v>
      </c>
      <c r="F56" s="96">
        <f t="shared" si="0"/>
        <v>363547.32000000007</v>
      </c>
      <c r="G56" s="96">
        <f t="shared" si="0"/>
        <v>96</v>
      </c>
      <c r="H56" s="96">
        <f t="shared" si="0"/>
        <v>42561.57</v>
      </c>
      <c r="I56" s="96">
        <f t="shared" si="0"/>
        <v>184</v>
      </c>
      <c r="J56" s="96">
        <f t="shared" si="0"/>
        <v>86398.3999999999</v>
      </c>
      <c r="K56" s="96">
        <f t="shared" si="0"/>
        <v>78</v>
      </c>
      <c r="L56" s="96">
        <f t="shared" si="0"/>
        <v>77872.39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&amp;L25E507BC&amp;CФорма № 10, Підрозділ: Чечельницький районний 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77</v>
      </c>
      <c r="F4" s="93">
        <f>SUM(F5:F25)</f>
        <v>75951.38999999998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1921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46296.1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5763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384.2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18513.69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3073.4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&amp;L25E507BC&amp;CФорма № 10, Підрозділ: Чечельницький районний 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Adminiche</cp:lastModifiedBy>
  <cp:lastPrinted>2018-03-15T14:08:04Z</cp:lastPrinted>
  <dcterms:created xsi:type="dcterms:W3CDTF">2015-09-09T10:27:37Z</dcterms:created>
  <dcterms:modified xsi:type="dcterms:W3CDTF">2020-02-18T14:09:50Z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25E507BC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