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<sst xmlns="http://schemas.openxmlformats.org/spreadsheetml/2006/main" count="151" uniqueCount="126">
  <si>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</si>
  <si>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</si>
  <si>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</si>
  <si>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</si>
  <si>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</si>
  <si>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</si>
  <si>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</si>
  <si>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</si>
  <si>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</si>
  <si>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</si>
  <si>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</si>
  <si>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</si>
  <si>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</si>
  <si>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</si>
  <si>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</si>
  <si>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</si>
  <si>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</si>
  <si>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</si>
  <si>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</si>
  <si>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</si>
  <si>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</si>
  <si>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</si>
  <si>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</si>
  <si>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</si>
  <si>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</si>
  <si>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</si>
  <si>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</si>
  <si>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</si>
  <si>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</si>
  <si>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</si>
  <si>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</si>
  <si>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</si>
  <si>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</si>
  <si>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</si>
  <si>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</si>
  <si>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</si>
  <si>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</si>
  <si>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</si>
  <si>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</si>
  <si>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</si>
  <si>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</si>
  <si>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</si>
  <si>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</si>
  <si>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</si>
  <si>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</si>
  <si>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</si>
  <si>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</si>
  <si>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</si>
  <si>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</si>
  <si>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</si>
  <si>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</si>
  <si>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</si>
  <si>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</si>
  <si>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</si>
  <si>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</si>
  <si>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</si>
  <si>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</si>
  <si>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</si>
  <si>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</si>
  <si>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</si>
  <si>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</si>
  <si>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</si>
  <si>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</si>
  <si>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</si>
  <si>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</si>
  <si>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</si>
  <si>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</si>
  <si>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</si>
  <si>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</si>
  <si>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</si>
  <si>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</si>
  <si>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</si>
  <si>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</si>
  <si>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</si>
  <si>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</si>
  <si>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</si>
  <si>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</si>
  <si>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</si>
  <si>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</si>
  <si>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</si>
  <si>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</si>
  <si>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</si>
  <si>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</si>
  <si>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</si>
  <si>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</si>
  <si>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</si>
  <si>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</si>
  <si>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</si>
  <si>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</si>
  <si>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</si>
  <si>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</si>
  <si>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</si>
  <si>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</si>
  <si>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</si>
  <si>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</si>
  <si>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</si>
  <si>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</si>
  <si>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</si>
  <si>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</si>
  <si>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</si>
  <si>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</si>
  <si>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</si>
  <si>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</si>
  <si>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</si>
  <si>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</si>
  <si>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</si>
  <si>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</si>
  <si>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</si>
  <si>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</si>
  <si>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</si>
  <si>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</si>
  <si>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</si>
  <si>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</si>
  <si>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</si>
  <si>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</si>
  <si>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</si>
  <si>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</si>
  <si>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Гайсинський районний суд Вінницької області</t>
  </si>
  <si>
    <t>23700. Вінницька область.м. Гайсин. вул. Соборна. 47</t>
  </si>
  <si>
    <t/>
  </si>
  <si>
    <t>В.М. Ковчежнюк</t>
  </si>
  <si>
    <t>С.В. Селіщева</t>
  </si>
  <si>
    <t>(04334) 2-10-22</t>
  </si>
  <si>
    <t>(04334) 2-03-32</t>
  </si>
  <si>
    <t>inbox@gs.vn.court.gov.ua</t>
  </si>
  <si>
    <t>4 січня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</si>
</sst>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/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&amp;LB2929D30&amp;C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1419</v>
      </c>
      <c r="D6" s="96">
        <f>SUM(D7,D10,D13,D14,D15,D20,D23,D24,D18,D19)</f>
        <v>1196070.709999999</v>
      </c>
      <c r="E6" s="96">
        <f>SUM(E7,E10,E13,E14,E15,E20,E23,E24,E18,E19)</f>
        <v>1088</v>
      </c>
      <c r="F6" s="96">
        <f>SUM(F7,F10,F13,F14,F15,F20,F23,F24,F18,F19)</f>
        <v>1044816.2199999981</v>
      </c>
      <c r="G6" s="96">
        <f>SUM(G7,G10,G13,G14,G15,G20,G23,G24,G18,G19)</f>
        <v>32</v>
      </c>
      <c r="H6" s="96">
        <f>SUM(H7,H10,H13,H14,H15,H20,H23,H24,H18,H19)</f>
        <v>32055.410000000003</v>
      </c>
      <c r="I6" s="96">
        <f>SUM(I7,I10,I13,I14,I15,I20,I23,I24,I18,I19)</f>
        <v>105</v>
      </c>
      <c r="J6" s="96">
        <f>SUM(J7,J10,J13,J14,J15,J20,J23,J24,J18,J19)</f>
        <v>62734.95</v>
      </c>
      <c r="K6" s="96">
        <f>SUM(K7,K10,K13,K14,K15,K20,K23,K24,K18,K19)</f>
        <v>290</v>
      </c>
      <c r="L6" s="96">
        <f>SUM(L7,L10,L13,L14,L15,L20,L23,L24,L18,L19)</f>
        <v>189868.05000000002</v>
      </c>
    </row>
    <row r="7" spans="1:12" ht="16.5" customHeight="1">
      <c r="A7" s="87">
        <v>2</v>
      </c>
      <c r="B7" s="90" t="s">
        <v>75</v>
      </c>
      <c r="C7" s="97">
        <v>463</v>
      </c>
      <c r="D7" s="97">
        <v>632230.710000001</v>
      </c>
      <c r="E7" s="97">
        <v>282</v>
      </c>
      <c r="F7" s="97">
        <v>465486.35</v>
      </c>
      <c r="G7" s="97">
        <v>15</v>
      </c>
      <c r="H7" s="97">
        <v>21660.81</v>
      </c>
      <c r="I7" s="97">
        <v>69</v>
      </c>
      <c r="J7" s="97">
        <v>48815.15</v>
      </c>
      <c r="K7" s="97">
        <v>163</v>
      </c>
      <c r="L7" s="97">
        <v>119211.85</v>
      </c>
    </row>
    <row r="8" spans="1:12" ht="16.5" customHeight="1">
      <c r="A8" s="87">
        <v>3</v>
      </c>
      <c r="B8" s="91" t="s">
        <v>76</v>
      </c>
      <c r="C8" s="97">
        <v>125</v>
      </c>
      <c r="D8" s="97">
        <v>245339.6</v>
      </c>
      <c r="E8" s="97">
        <v>117</v>
      </c>
      <c r="F8" s="97">
        <v>210774.2</v>
      </c>
      <c r="G8" s="97">
        <v>8</v>
      </c>
      <c r="H8" s="97">
        <v>13934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338</v>
      </c>
      <c r="D9" s="97">
        <v>386891.109999999</v>
      </c>
      <c r="E9" s="97">
        <v>165</v>
      </c>
      <c r="F9" s="97">
        <v>254712.15</v>
      </c>
      <c r="G9" s="97">
        <v>7</v>
      </c>
      <c r="H9" s="97">
        <v>7726.81</v>
      </c>
      <c r="I9" s="97">
        <v>69</v>
      </c>
      <c r="J9" s="97">
        <v>48815.15</v>
      </c>
      <c r="K9" s="97">
        <v>163</v>
      </c>
      <c r="L9" s="97">
        <v>119211.85</v>
      </c>
    </row>
    <row r="10" spans="1:12" ht="19.5" customHeight="1">
      <c r="A10" s="87">
        <v>5</v>
      </c>
      <c r="B10" s="90" t="s">
        <v>78</v>
      </c>
      <c r="C10" s="97">
        <v>413</v>
      </c>
      <c r="D10" s="97">
        <v>295311.199999998</v>
      </c>
      <c r="E10" s="97">
        <v>353</v>
      </c>
      <c r="F10" s="97">
        <v>292222.799999999</v>
      </c>
      <c r="G10" s="97">
        <v>10</v>
      </c>
      <c r="H10" s="97">
        <v>7270.8</v>
      </c>
      <c r="I10" s="97">
        <v>14</v>
      </c>
      <c r="J10" s="97">
        <v>9338.6</v>
      </c>
      <c r="K10" s="97">
        <v>49</v>
      </c>
      <c r="L10" s="97">
        <v>36649.6</v>
      </c>
    </row>
    <row r="11" spans="1:12" ht="19.5" customHeight="1">
      <c r="A11" s="87">
        <v>6</v>
      </c>
      <c r="B11" s="91" t="s">
        <v>79</v>
      </c>
      <c r="C11" s="97">
        <v>4</v>
      </c>
      <c r="D11" s="97">
        <v>7048</v>
      </c>
      <c r="E11" s="97">
        <v>2</v>
      </c>
      <c r="F11" s="97">
        <v>5051.36</v>
      </c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>
      <c r="A12" s="87">
        <v>7</v>
      </c>
      <c r="B12" s="91" t="s">
        <v>80</v>
      </c>
      <c r="C12" s="97">
        <v>409</v>
      </c>
      <c r="D12" s="97">
        <v>288263.199999998</v>
      </c>
      <c r="E12" s="97">
        <v>351</v>
      </c>
      <c r="F12" s="97">
        <v>287171.439999999</v>
      </c>
      <c r="G12" s="97">
        <v>10</v>
      </c>
      <c r="H12" s="97">
        <v>7270.8</v>
      </c>
      <c r="I12" s="97">
        <v>14</v>
      </c>
      <c r="J12" s="97">
        <v>9338.6</v>
      </c>
      <c r="K12" s="97">
        <v>47</v>
      </c>
      <c r="L12" s="97">
        <v>33125.6</v>
      </c>
    </row>
    <row r="13" spans="1:12" ht="15" customHeight="1">
      <c r="A13" s="87">
        <v>8</v>
      </c>
      <c r="B13" s="90" t="s">
        <v>18</v>
      </c>
      <c r="C13" s="97">
        <v>217</v>
      </c>
      <c r="D13" s="97">
        <v>152941.6</v>
      </c>
      <c r="E13" s="97">
        <v>206</v>
      </c>
      <c r="F13" s="97">
        <v>145127.37</v>
      </c>
      <c r="G13" s="97">
        <v>2</v>
      </c>
      <c r="H13" s="97">
        <v>738.4</v>
      </c>
      <c r="I13" s="97"/>
      <c r="J13" s="97"/>
      <c r="K13" s="97">
        <v>9</v>
      </c>
      <c r="L13" s="97">
        <v>6343.2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704.8</v>
      </c>
      <c r="E14" s="97">
        <v>1</v>
      </c>
      <c r="F14" s="97">
        <v>704.8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247</v>
      </c>
      <c r="D15" s="97">
        <v>101315</v>
      </c>
      <c r="E15" s="97">
        <v>212</v>
      </c>
      <c r="F15" s="97">
        <v>134403.099999999</v>
      </c>
      <c r="G15" s="97">
        <v>4</v>
      </c>
      <c r="H15" s="97">
        <v>2033</v>
      </c>
      <c r="I15" s="97"/>
      <c r="J15" s="97"/>
      <c r="K15" s="97">
        <v>31</v>
      </c>
      <c r="L15" s="97">
        <v>20967.8</v>
      </c>
    </row>
    <row r="16" spans="1:12" ht="21" customHeight="1">
      <c r="A16" s="87">
        <v>11</v>
      </c>
      <c r="B16" s="91" t="s">
        <v>79</v>
      </c>
      <c r="C16" s="97">
        <v>27</v>
      </c>
      <c r="D16" s="97">
        <v>23787</v>
      </c>
      <c r="E16" s="97">
        <v>8</v>
      </c>
      <c r="F16" s="97">
        <v>6343.2</v>
      </c>
      <c r="G16" s="97"/>
      <c r="H16" s="97"/>
      <c r="I16" s="97"/>
      <c r="J16" s="97"/>
      <c r="K16" s="97">
        <v>19</v>
      </c>
      <c r="L16" s="97">
        <v>16739</v>
      </c>
    </row>
    <row r="17" spans="1:12" ht="21" customHeight="1">
      <c r="A17" s="87">
        <v>12</v>
      </c>
      <c r="B17" s="91" t="s">
        <v>80</v>
      </c>
      <c r="C17" s="97">
        <v>220</v>
      </c>
      <c r="D17" s="97">
        <v>77528</v>
      </c>
      <c r="E17" s="97">
        <v>204</v>
      </c>
      <c r="F17" s="97">
        <v>128059.9</v>
      </c>
      <c r="G17" s="97">
        <v>4</v>
      </c>
      <c r="H17" s="97">
        <v>2033</v>
      </c>
      <c r="I17" s="97"/>
      <c r="J17" s="97"/>
      <c r="K17" s="97">
        <v>12</v>
      </c>
      <c r="L17" s="97">
        <v>4228.8</v>
      </c>
    </row>
    <row r="18" spans="1:12" ht="21" customHeight="1">
      <c r="A18" s="87">
        <v>13</v>
      </c>
      <c r="B18" s="99" t="s">
        <v>107</v>
      </c>
      <c r="C18" s="97">
        <v>76</v>
      </c>
      <c r="D18" s="97">
        <v>13391.2</v>
      </c>
      <c r="E18" s="97">
        <v>34</v>
      </c>
      <c r="F18" s="97">
        <v>6871.8</v>
      </c>
      <c r="G18" s="97">
        <v>1</v>
      </c>
      <c r="H18" s="97">
        <v>352.4</v>
      </c>
      <c r="I18" s="97">
        <v>21</v>
      </c>
      <c r="J18" s="97">
        <v>4405</v>
      </c>
      <c r="K18" s="97">
        <v>36</v>
      </c>
      <c r="L18" s="97">
        <v>6519.4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/>
      <c r="F19" s="97"/>
      <c r="G19" s="97"/>
      <c r="H19" s="97"/>
      <c r="I19" s="97">
        <v>1</v>
      </c>
      <c r="J19" s="97">
        <v>176.2</v>
      </c>
      <c r="K19" s="97">
        <v>2</v>
      </c>
      <c r="L19" s="97">
        <v>176.2</v>
      </c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5</v>
      </c>
      <c r="D38" s="96">
        <f>SUM(D39,D46,D47,D48)</f>
        <v>5638.4</v>
      </c>
      <c r="E38" s="96">
        <f>SUM(E39,E46,E47,E48)</f>
        <v>4</v>
      </c>
      <c r="F38" s="96">
        <f>SUM(F39,F46,F47,F48)</f>
        <v>3875.68</v>
      </c>
      <c r="G38" s="96">
        <f>SUM(G39,G46,G47,G48)</f>
        <v>1</v>
      </c>
      <c r="H38" s="96">
        <f>SUM(H39,H46,H47,H48)</f>
        <v>1762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5</v>
      </c>
      <c r="D39" s="97">
        <f>SUM(D40,D43)</f>
        <v>5638.4</v>
      </c>
      <c r="E39" s="97">
        <f>SUM(E40,E43)</f>
        <v>4</v>
      </c>
      <c r="F39" s="97">
        <f>SUM(F40,F43)</f>
        <v>3875.68</v>
      </c>
      <c r="G39" s="97">
        <f>SUM(G40,G43)</f>
        <v>1</v>
      </c>
      <c r="H39" s="97">
        <f>SUM(H40,H43)</f>
        <v>1762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5638.4</v>
      </c>
      <c r="E43" s="97">
        <v>4</v>
      </c>
      <c r="F43" s="97">
        <v>3875.68</v>
      </c>
      <c r="G43" s="97">
        <v>1</v>
      </c>
      <c r="H43" s="97">
        <v>1762</v>
      </c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>
        <v>2</v>
      </c>
      <c r="D44" s="97">
        <v>3524</v>
      </c>
      <c r="E44" s="97">
        <v>1</v>
      </c>
      <c r="F44" s="97">
        <v>1762</v>
      </c>
      <c r="G44" s="97">
        <v>1</v>
      </c>
      <c r="H44" s="97">
        <v>1762</v>
      </c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3</v>
      </c>
      <c r="D45" s="97">
        <v>2114.4</v>
      </c>
      <c r="E45" s="97">
        <v>3</v>
      </c>
      <c r="F45" s="97">
        <v>2113.68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830</v>
      </c>
      <c r="D49" s="96">
        <f>SUM(D50:D53)</f>
        <v>5162.37999999997</v>
      </c>
      <c r="E49" s="96">
        <f>SUM(E50:E53)</f>
        <v>830</v>
      </c>
      <c r="F49" s="96">
        <f>SUM(F50:F53)</f>
        <v>5215.31999999997</v>
      </c>
      <c r="G49" s="96">
        <f>SUM(G50:G53)</f>
        <v>0</v>
      </c>
      <c r="H49" s="96">
        <f>SUM(H50:H53)</f>
        <v>0</v>
      </c>
      <c r="I49" s="96">
        <f>SUM(I50:I53)</f>
        <v>2</v>
      </c>
      <c r="J49" s="96">
        <f>SUM(J50:J53)</f>
        <v>31.72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812</v>
      </c>
      <c r="D50" s="97">
        <v>4300.75999999997</v>
      </c>
      <c r="E50" s="97">
        <v>812</v>
      </c>
      <c r="F50" s="97">
        <v>4353.66999999997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5</v>
      </c>
      <c r="D51" s="97">
        <v>317.16</v>
      </c>
      <c r="E51" s="97">
        <v>5</v>
      </c>
      <c r="F51" s="97">
        <v>317.16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13</v>
      </c>
      <c r="D53" s="97">
        <v>544.46</v>
      </c>
      <c r="E53" s="97">
        <v>13</v>
      </c>
      <c r="F53" s="97">
        <v>544.49</v>
      </c>
      <c r="G53" s="97"/>
      <c r="H53" s="97"/>
      <c r="I53" s="97">
        <v>2</v>
      </c>
      <c r="J53" s="97">
        <v>31.72</v>
      </c>
      <c r="K53" s="97"/>
      <c r="L53" s="97"/>
    </row>
    <row r="54" spans="1:12" ht="28.5" customHeight="1">
      <c r="A54" s="87">
        <v>49</v>
      </c>
      <c r="B54" s="89" t="s">
        <v>114</v>
      </c>
      <c r="C54" s="96">
        <v>414</v>
      </c>
      <c r="D54" s="96">
        <v>145893.599999999</v>
      </c>
      <c r="E54" s="96">
        <v>414</v>
      </c>
      <c r="F54" s="96">
        <v>145893.599999999</v>
      </c>
      <c r="G54" s="96"/>
      <c r="H54" s="96"/>
      <c r="I54" s="96">
        <v>414</v>
      </c>
      <c r="J54" s="96">
        <v>145893.539999999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2668</v>
      </c>
      <c r="D55" s="96">
        <f t="shared" si="0"/>
        <v>1352765.0899999978</v>
      </c>
      <c r="E55" s="96">
        <f t="shared" si="0"/>
        <v>2336</v>
      </c>
      <c r="F55" s="96">
        <f t="shared" si="0"/>
        <v>1199800.819999997</v>
      </c>
      <c r="G55" s="96">
        <f t="shared" si="0"/>
        <v>33</v>
      </c>
      <c r="H55" s="96">
        <f t="shared" si="0"/>
        <v>33817.41</v>
      </c>
      <c r="I55" s="96">
        <f t="shared" si="0"/>
        <v>521</v>
      </c>
      <c r="J55" s="96">
        <f t="shared" si="0"/>
        <v>208660.20999999897</v>
      </c>
      <c r="K55" s="96">
        <f t="shared" si="0"/>
        <v>290</v>
      </c>
      <c r="L55" s="96">
        <f t="shared" si="0"/>
        <v>189868.05000000002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&amp;LB2929D30&amp;CФорма № 10, Підрозділ: Гайсинський районний суд Вінницької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289</v>
      </c>
      <c r="F4" s="93">
        <f>SUM(F5:F24)</f>
        <v>189515.65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1409.6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220</v>
      </c>
      <c r="F7" s="95">
        <v>134616.8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4</v>
      </c>
      <c r="F11" s="95">
        <v>4581.2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30</v>
      </c>
      <c r="F13" s="95">
        <v>23098.73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2819.2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8</v>
      </c>
      <c r="F17" s="95">
        <v>5722.52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18</v>
      </c>
      <c r="F20" s="95">
        <v>15858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119</v>
      </c>
      <c r="E26" s="147" t="s">
        <v>120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119</v>
      </c>
      <c r="E28" s="148" t="s">
        <v>121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119</v>
      </c>
      <c r="B31" s="41" t="s">
        <v>57</v>
      </c>
      <c r="C31" s="145" t="s">
        <v>122</v>
      </c>
      <c r="D31" s="145"/>
      <c r="E31" s="39" t="s">
        <v>119</v>
      </c>
      <c r="I31" s="80"/>
      <c r="J31" s="77"/>
      <c r="K31" s="78"/>
    </row>
    <row r="32" spans="1:11" ht="15" customHeight="1">
      <c r="A32" s="79" t="s">
        <v>119</v>
      </c>
      <c r="B32" s="42" t="s">
        <v>58</v>
      </c>
      <c r="C32" s="141" t="s">
        <v>123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124</v>
      </c>
      <c r="D33" s="141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&amp;LB2929D30&amp;CФорма № 10, Підрозділ: Гайсинський районний суд Вінницької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2018-03-15T14:08:04Z</cp:lastPrinted>
  <dcterms:created xsi:type="dcterms:W3CDTF">2015-09-09T10:27:37Z</dcterms:created>
  <dcterms:modified xsi:type="dcterms:W3CDTF">2019-01-30T07:42:50Z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10_00129_4.2018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B2929D30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