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<sst xmlns="http://schemas.openxmlformats.org/spreadsheetml/2006/main" count="154" uniqueCount="126">
  <si>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</si>
  <si>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</si>
  <si>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</si>
  <si>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</si>
  <si>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</si>
  <si>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</si>
  <si>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</si>
  <si>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</si>
  <si>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</si>
  <si>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</si>
  <si>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</si>
  <si>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</si>
  <si>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</si>
  <si>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</si>
  <si>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</si>
  <si>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</si>
  <si>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</si>
  <si>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</si>
  <si>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</si>
  <si>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</si>
  <si>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</si>
  <si>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</si>
  <si>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</si>
  <si>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</si>
  <si>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</si>
  <si>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</si>
  <si>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</si>
  <si>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</si>
  <si>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</si>
  <si>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</si>
  <si>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</si>
  <si>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</si>
  <si>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</si>
  <si>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</si>
  <si>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</si>
  <si>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</si>
  <si>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</si>
  <si>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</si>
  <si>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</si>
  <si>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</si>
  <si>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</si>
  <si>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</si>
  <si>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</si>
  <si>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</si>
  <si>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</si>
  <si>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</si>
  <si>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</si>
  <si>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</si>
  <si>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</si>
  <si>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</si>
  <si>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</si>
  <si>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</si>
  <si>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</si>
  <si>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</si>
  <si>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</si>
  <si>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</si>
  <si>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</si>
  <si>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</si>
  <si>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</si>
  <si>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</si>
  <si>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</si>
  <si>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</si>
  <si>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</si>
  <si>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</si>
  <si>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</si>
  <si>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</si>
  <si>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</si>
  <si>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</si>
  <si>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</si>
  <si>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</si>
  <si>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</si>
  <si>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</si>
  <si>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</si>
  <si>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</si>
  <si>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</si>
  <si>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</si>
  <si>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</si>
  <si>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</si>
  <si>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</si>
  <si>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</si>
  <si>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</si>
  <si>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</si>
  <si>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</si>
  <si>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</si>
  <si>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</si>
  <si>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</si>
  <si>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</si>
  <si>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</si>
  <si>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</si>
  <si>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</si>
  <si>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</si>
  <si>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</si>
  <si>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</si>
  <si>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</si>
  <si>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</si>
  <si>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</si>
  <si>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</si>
  <si>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</si>
  <si>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</si>
  <si>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</si>
  <si>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</si>
  <si>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</si>
  <si>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</si>
  <si>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</si>
  <si>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</si>
  <si>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</si>
  <si>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</si>
  <si>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</si>
  <si>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</si>
  <si>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</si>
  <si>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</si>
  <si>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</si>
  <si>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</si>
  <si>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</si>
  <si>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</si>
  <si>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</si>
  <si>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</si>
  <si>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</si>
  <si>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</si>
  <si>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</si>
  <si>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</si>
  <si>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</si>
  <si>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</si>
  <si>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</si>
  <si>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</si>
  <si>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1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</si>
</sst>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&amp;L079835DA&amp;C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3057</v>
      </c>
      <c r="D6" s="96">
        <f>SUM(D7,D10,D13,D14,D15,D21,D24,D25,D18,D19,D20)</f>
        <v>2584716.4400000097</v>
      </c>
      <c r="E6" s="96">
        <f>SUM(E7,E10,E13,E14,E15,E21,E24,E25,E18,E19,E20)</f>
        <v>2076</v>
      </c>
      <c r="F6" s="96">
        <f>SUM(F7,F10,F13,F14,F15,F21,F24,F25,F18,F19,F20)</f>
        <v>2073959.5300000021</v>
      </c>
      <c r="G6" s="96">
        <f>SUM(G7,G10,G13,G14,G15,G21,G24,G25,G18,G19,G20)</f>
        <v>1</v>
      </c>
      <c r="H6" s="96">
        <f>SUM(H7,H10,H13,H14,H15,H21,H24,H25,H18,H19,H20)</f>
        <v>384.2</v>
      </c>
      <c r="I6" s="96">
        <f>SUM(I7,I10,I13,I14,I15,I21,I24,I25,I18,I19,I20)</f>
        <v>348</v>
      </c>
      <c r="J6" s="96">
        <f>SUM(J7,J10,J13,J14,J15,J21,J24,J25,J18,J19,J20)</f>
        <v>205021.41</v>
      </c>
      <c r="K6" s="96">
        <f>SUM(K7,K10,K13,K14,K15,K21,K24,K25,K18,K19,K20)</f>
        <v>663</v>
      </c>
      <c r="L6" s="96">
        <f>SUM(L7,L10,L13,L14,L15,L21,L24,L25,L18,L19,L20)</f>
        <v>403616.1399999988</v>
      </c>
    </row>
    <row r="7" spans="1:12" ht="16.5" customHeight="1">
      <c r="A7" s="87">
        <v>2</v>
      </c>
      <c r="B7" s="90" t="s">
        <v>74</v>
      </c>
      <c r="C7" s="97">
        <v>615</v>
      </c>
      <c r="D7" s="97">
        <v>1264202.27</v>
      </c>
      <c r="E7" s="97">
        <v>515</v>
      </c>
      <c r="F7" s="97">
        <v>1159081.8</v>
      </c>
      <c r="G7" s="97"/>
      <c r="H7" s="97"/>
      <c r="I7" s="97">
        <v>29</v>
      </c>
      <c r="J7" s="97">
        <v>25445.35</v>
      </c>
      <c r="K7" s="97">
        <v>81</v>
      </c>
      <c r="L7" s="97">
        <v>117085.74</v>
      </c>
    </row>
    <row r="8" spans="1:12" ht="16.5" customHeight="1">
      <c r="A8" s="87">
        <v>3</v>
      </c>
      <c r="B8" s="91" t="s">
        <v>75</v>
      </c>
      <c r="C8" s="97">
        <v>440</v>
      </c>
      <c r="D8" s="97">
        <v>940017.81</v>
      </c>
      <c r="E8" s="97">
        <v>426</v>
      </c>
      <c r="F8" s="97">
        <v>917264.97</v>
      </c>
      <c r="G8" s="97"/>
      <c r="H8" s="97"/>
      <c r="I8" s="97">
        <v>12</v>
      </c>
      <c r="J8" s="97">
        <v>11347.69</v>
      </c>
      <c r="K8" s="97">
        <v>2</v>
      </c>
      <c r="L8" s="97">
        <v>3929.41</v>
      </c>
    </row>
    <row r="9" spans="1:12" ht="16.5" customHeight="1">
      <c r="A9" s="87">
        <v>4</v>
      </c>
      <c r="B9" s="91" t="s">
        <v>76</v>
      </c>
      <c r="C9" s="97">
        <v>175</v>
      </c>
      <c r="D9" s="97">
        <v>324184.46</v>
      </c>
      <c r="E9" s="97">
        <v>89</v>
      </c>
      <c r="F9" s="97">
        <v>241816.83</v>
      </c>
      <c r="G9" s="97"/>
      <c r="H9" s="97"/>
      <c r="I9" s="97">
        <v>17</v>
      </c>
      <c r="J9" s="97">
        <v>14097.66</v>
      </c>
      <c r="K9" s="97">
        <v>79</v>
      </c>
      <c r="L9" s="97">
        <v>113156.33</v>
      </c>
    </row>
    <row r="10" spans="1:12" ht="19.5" customHeight="1">
      <c r="A10" s="87">
        <v>5</v>
      </c>
      <c r="B10" s="90" t="s">
        <v>77</v>
      </c>
      <c r="C10" s="97">
        <v>834</v>
      </c>
      <c r="D10" s="97">
        <v>714612.000000007</v>
      </c>
      <c r="E10" s="97">
        <v>344</v>
      </c>
      <c r="F10" s="97">
        <v>383366.370000001</v>
      </c>
      <c r="G10" s="97">
        <v>1</v>
      </c>
      <c r="H10" s="97">
        <v>384.2</v>
      </c>
      <c r="I10" s="97">
        <v>200</v>
      </c>
      <c r="J10" s="97">
        <v>151922.96</v>
      </c>
      <c r="K10" s="97">
        <v>286</v>
      </c>
      <c r="L10" s="97">
        <v>217841.399999999</v>
      </c>
    </row>
    <row r="11" spans="1:12" ht="19.5" customHeight="1">
      <c r="A11" s="87">
        <v>6</v>
      </c>
      <c r="B11" s="91" t="s">
        <v>78</v>
      </c>
      <c r="C11" s="97">
        <v>64</v>
      </c>
      <c r="D11" s="97">
        <v>122944</v>
      </c>
      <c r="E11" s="97">
        <v>44</v>
      </c>
      <c r="F11" s="97">
        <v>107080.4</v>
      </c>
      <c r="G11" s="97"/>
      <c r="H11" s="97"/>
      <c r="I11" s="97">
        <v>15</v>
      </c>
      <c r="J11" s="97">
        <v>11939.15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770</v>
      </c>
      <c r="D12" s="97">
        <v>591668.000000006</v>
      </c>
      <c r="E12" s="97">
        <v>300</v>
      </c>
      <c r="F12" s="97">
        <v>276285.969999999</v>
      </c>
      <c r="G12" s="97">
        <v>1</v>
      </c>
      <c r="H12" s="97">
        <v>384.2</v>
      </c>
      <c r="I12" s="97">
        <v>185</v>
      </c>
      <c r="J12" s="97">
        <v>139983.81</v>
      </c>
      <c r="K12" s="97">
        <v>283</v>
      </c>
      <c r="L12" s="97">
        <v>212078.399999999</v>
      </c>
    </row>
    <row r="13" spans="1:12" ht="15" customHeight="1">
      <c r="A13" s="87">
        <v>8</v>
      </c>
      <c r="B13" s="90" t="s">
        <v>18</v>
      </c>
      <c r="C13" s="97">
        <v>411</v>
      </c>
      <c r="D13" s="97">
        <v>315812.4</v>
      </c>
      <c r="E13" s="97">
        <v>388</v>
      </c>
      <c r="F13" s="97">
        <v>310759.4</v>
      </c>
      <c r="G13" s="97"/>
      <c r="H13" s="97"/>
      <c r="I13" s="97">
        <v>11</v>
      </c>
      <c r="J13" s="97">
        <v>7109</v>
      </c>
      <c r="K13" s="97">
        <v>12</v>
      </c>
      <c r="L13" s="97">
        <v>9220.8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14714.42</v>
      </c>
      <c r="E14" s="97">
        <v>4</v>
      </c>
      <c r="F14" s="97">
        <v>12106.82</v>
      </c>
      <c r="G14" s="97"/>
      <c r="H14" s="97"/>
      <c r="I14" s="97"/>
      <c r="J14" s="97"/>
      <c r="K14" s="97">
        <v>1</v>
      </c>
      <c r="L14" s="97">
        <v>3375</v>
      </c>
    </row>
    <row r="15" spans="1:12" ht="123" customHeight="1">
      <c r="A15" s="87">
        <v>10</v>
      </c>
      <c r="B15" s="90" t="s">
        <v>103</v>
      </c>
      <c r="C15" s="97">
        <v>217</v>
      </c>
      <c r="D15" s="97">
        <v>89134.3999999997</v>
      </c>
      <c r="E15" s="97">
        <v>183</v>
      </c>
      <c r="F15" s="97">
        <v>90305.2199999998</v>
      </c>
      <c r="G15" s="97"/>
      <c r="H15" s="97"/>
      <c r="I15" s="97"/>
      <c r="J15" s="97"/>
      <c r="K15" s="97">
        <v>35</v>
      </c>
      <c r="L15" s="97">
        <v>13639.1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9605</v>
      </c>
      <c r="E16" s="97">
        <v>9</v>
      </c>
      <c r="F16" s="97">
        <v>11820.2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207</v>
      </c>
      <c r="D17" s="97">
        <v>79529.3999999997</v>
      </c>
      <c r="E17" s="97">
        <v>174</v>
      </c>
      <c r="F17" s="97">
        <v>78485.0199999998</v>
      </c>
      <c r="G17" s="97"/>
      <c r="H17" s="97"/>
      <c r="I17" s="97"/>
      <c r="J17" s="97"/>
      <c r="K17" s="97">
        <v>34</v>
      </c>
      <c r="L17" s="97">
        <v>12678.6</v>
      </c>
    </row>
    <row r="18" spans="1:12" ht="21" customHeight="1">
      <c r="A18" s="87">
        <v>13</v>
      </c>
      <c r="B18" s="99" t="s">
        <v>104</v>
      </c>
      <c r="C18" s="97">
        <v>964</v>
      </c>
      <c r="D18" s="97">
        <v>185184.400000003</v>
      </c>
      <c r="E18" s="97">
        <v>632</v>
      </c>
      <c r="F18" s="97">
        <v>116620.120000001</v>
      </c>
      <c r="G18" s="97"/>
      <c r="H18" s="97"/>
      <c r="I18" s="97">
        <v>107</v>
      </c>
      <c r="J18" s="97">
        <v>20352</v>
      </c>
      <c r="K18" s="97">
        <v>248</v>
      </c>
      <c r="L18" s="97">
        <v>42454.0999999998</v>
      </c>
    </row>
    <row r="19" spans="1:12" ht="21" customHeight="1">
      <c r="A19" s="87">
        <v>14</v>
      </c>
      <c r="B19" s="99" t="s">
        <v>105</v>
      </c>
      <c r="C19" s="97">
        <v>11</v>
      </c>
      <c r="D19" s="97">
        <v>1056.55</v>
      </c>
      <c r="E19" s="97">
        <v>10</v>
      </c>
      <c r="F19" s="97">
        <v>1719.8</v>
      </c>
      <c r="G19" s="97"/>
      <c r="H19" s="97"/>
      <c r="I19" s="97">
        <v>1</v>
      </c>
      <c r="J19" s="97">
        <v>192.1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165</v>
      </c>
      <c r="D39" s="96">
        <f>SUM(D40,D47,D48,D49)</f>
        <v>126593.9</v>
      </c>
      <c r="E39" s="96">
        <f>SUM(E40,E47,E48,E49)</f>
        <v>8</v>
      </c>
      <c r="F39" s="96">
        <f>SUM(F40,F47,F48,F49)</f>
        <v>14196.2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1120.8</v>
      </c>
      <c r="K39" s="96">
        <f>SUM(K40,K47,K48,K49)</f>
        <v>170</v>
      </c>
      <c r="L39" s="96">
        <f>SUM(L40,L47,L48,L49)</f>
        <v>119102</v>
      </c>
    </row>
    <row r="40" spans="1:12" ht="24" customHeight="1">
      <c r="A40" s="87">
        <v>35</v>
      </c>
      <c r="B40" s="90" t="s">
        <v>85</v>
      </c>
      <c r="C40" s="97">
        <f>SUM(C41,C44)</f>
        <v>164</v>
      </c>
      <c r="D40" s="97">
        <f>SUM(D41,D44)</f>
        <v>126017.59999999999</v>
      </c>
      <c r="E40" s="97">
        <f>SUM(E41,E44)</f>
        <v>7</v>
      </c>
      <c r="F40" s="97">
        <f>SUM(F41,F44)</f>
        <v>13831.2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1120.8</v>
      </c>
      <c r="K40" s="97">
        <f>SUM(K41,K44)</f>
        <v>170</v>
      </c>
      <c r="L40" s="97">
        <f>SUM(L41,L44)</f>
        <v>119102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163</v>
      </c>
      <c r="D44" s="97">
        <v>125249.2</v>
      </c>
      <c r="E44" s="97">
        <v>7</v>
      </c>
      <c r="F44" s="97">
        <v>13831.2</v>
      </c>
      <c r="G44" s="97"/>
      <c r="H44" s="97"/>
      <c r="I44" s="97">
        <v>2</v>
      </c>
      <c r="J44" s="97">
        <v>1120.8</v>
      </c>
      <c r="K44" s="97">
        <v>169</v>
      </c>
      <c r="L44" s="97">
        <v>118333.6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163</v>
      </c>
      <c r="D46" s="97">
        <v>125249.2</v>
      </c>
      <c r="E46" s="97">
        <v>7</v>
      </c>
      <c r="F46" s="97">
        <v>13831.2</v>
      </c>
      <c r="G46" s="97"/>
      <c r="H46" s="97"/>
      <c r="I46" s="97">
        <v>2</v>
      </c>
      <c r="J46" s="97">
        <v>1120.8</v>
      </c>
      <c r="K46" s="97">
        <v>169</v>
      </c>
      <c r="L46" s="97">
        <v>118333.6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365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77</v>
      </c>
      <c r="D50" s="96">
        <f>SUM(D51:D54)</f>
        <v>3555.75</v>
      </c>
      <c r="E50" s="96">
        <f>SUM(E51:E54)</f>
        <v>76</v>
      </c>
      <c r="F50" s="96">
        <f>SUM(F51:F54)</f>
        <v>3502.73</v>
      </c>
      <c r="G50" s="96">
        <f>SUM(G51:G54)</f>
        <v>0</v>
      </c>
      <c r="H50" s="96">
        <f>SUM(H51:H54)</f>
        <v>0</v>
      </c>
      <c r="I50" s="96">
        <f>SUM(I51:I54)</f>
        <v>5</v>
      </c>
      <c r="J50" s="96">
        <f>SUM(J51:J54)</f>
        <v>604.0899999999999</v>
      </c>
      <c r="K50" s="96">
        <f>SUM(K51:K54)</f>
        <v>4</v>
      </c>
      <c r="L50" s="96">
        <f>SUM(L51:L54)</f>
        <v>552.99</v>
      </c>
    </row>
    <row r="51" spans="1:12" ht="18.75" customHeight="1">
      <c r="A51" s="87">
        <v>46</v>
      </c>
      <c r="B51" s="90" t="s">
        <v>9</v>
      </c>
      <c r="C51" s="97">
        <v>51</v>
      </c>
      <c r="D51" s="97">
        <v>1285.13</v>
      </c>
      <c r="E51" s="97">
        <v>51</v>
      </c>
      <c r="F51" s="97">
        <v>1309.29</v>
      </c>
      <c r="G51" s="97"/>
      <c r="H51" s="97"/>
      <c r="I51" s="97">
        <v>4</v>
      </c>
      <c r="J51" s="97">
        <v>581.04</v>
      </c>
      <c r="K51" s="97">
        <v>2</v>
      </c>
      <c r="L51" s="97">
        <v>63.36</v>
      </c>
    </row>
    <row r="52" spans="1:12" ht="27" customHeight="1">
      <c r="A52" s="87">
        <v>47</v>
      </c>
      <c r="B52" s="90" t="s">
        <v>10</v>
      </c>
      <c r="C52" s="97">
        <v>22</v>
      </c>
      <c r="D52" s="97">
        <v>1498.38</v>
      </c>
      <c r="E52" s="97">
        <v>21</v>
      </c>
      <c r="F52" s="97">
        <v>1421.59</v>
      </c>
      <c r="G52" s="97"/>
      <c r="H52" s="97"/>
      <c r="I52" s="97"/>
      <c r="J52" s="97"/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772.24</v>
      </c>
      <c r="E54" s="97">
        <v>4</v>
      </c>
      <c r="F54" s="97">
        <v>771.85</v>
      </c>
      <c r="G54" s="97"/>
      <c r="H54" s="97"/>
      <c r="I54" s="97">
        <v>1</v>
      </c>
      <c r="J54" s="97">
        <v>23.05</v>
      </c>
      <c r="K54" s="97">
        <v>1</v>
      </c>
      <c r="L54" s="97">
        <v>432</v>
      </c>
    </row>
    <row r="55" spans="1:12" ht="28.5" customHeight="1">
      <c r="A55" s="87">
        <v>50</v>
      </c>
      <c r="B55" s="89" t="s">
        <v>108</v>
      </c>
      <c r="C55" s="96">
        <v>1060</v>
      </c>
      <c r="D55" s="96">
        <v>407252.000000008</v>
      </c>
      <c r="E55" s="96"/>
      <c r="F55" s="96"/>
      <c r="G55" s="96"/>
      <c r="H55" s="96"/>
      <c r="I55" s="96">
        <v>1060</v>
      </c>
      <c r="J55" s="96">
        <v>401750.600000008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4359</v>
      </c>
      <c r="D56" s="96">
        <f t="shared" si="0"/>
        <v>3122118.0900000175</v>
      </c>
      <c r="E56" s="96">
        <f t="shared" si="0"/>
        <v>2160</v>
      </c>
      <c r="F56" s="96">
        <f t="shared" si="0"/>
        <v>2091658.460000002</v>
      </c>
      <c r="G56" s="96">
        <f t="shared" si="0"/>
        <v>1</v>
      </c>
      <c r="H56" s="96">
        <f t="shared" si="0"/>
        <v>384.2</v>
      </c>
      <c r="I56" s="96">
        <f t="shared" si="0"/>
        <v>1415</v>
      </c>
      <c r="J56" s="96">
        <f t="shared" si="0"/>
        <v>608496.900000008</v>
      </c>
      <c r="K56" s="96">
        <f t="shared" si="0"/>
        <v>837</v>
      </c>
      <c r="L56" s="96">
        <f t="shared" si="0"/>
        <v>523271.1299999988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&amp;L079835DA&amp;CФорма № 10, Підрозділ: Богунський районний суд м. Житомира,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826</v>
      </c>
      <c r="F4" s="93">
        <f>SUM(F5:F25)</f>
        <v>514965.8399999998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196</v>
      </c>
      <c r="F5" s="95">
        <v>54151.1799999999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3069.69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300</v>
      </c>
      <c r="F7" s="95">
        <v>189060.22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384.2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6234.61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384.2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1021.26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79</v>
      </c>
      <c r="F13" s="95">
        <v>83352.1799999999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11526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34</v>
      </c>
      <c r="F15" s="95">
        <v>22283.6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165</v>
      </c>
      <c r="F17" s="95">
        <v>116412.6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3</v>
      </c>
      <c r="F19" s="95">
        <v>1152.6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4226.2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4</v>
      </c>
      <c r="F24" s="95">
        <v>20362.6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&amp;L079835DA&amp;CФорма № 10, Підрозділ: Богунський районний суд м. Житомира,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2019-10-10T07:20:09Z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B5D04C92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