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9440" windowHeight="8287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<sst xmlns="http://schemas.openxmlformats.org/spreadsheetml/2006/main" count="146" uniqueCount="125">
  <si>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</si>
  <si>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</si>
  <si>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</si>
  <si>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</si>
  <si>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</si>
  <si>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</si>
  <si>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</si>
  <si>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</si>
  <si>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</si>
  <si>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</si>
  <si>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</si>
  <si>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</si>
  <si>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</si>
  <si>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</si>
  <si>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</si>
  <si>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</si>
  <si>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</si>
  <si>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</si>
  <si>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</si>
  <si>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</si>
  <si>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</si>
  <si>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</si>
  <si>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</si>
  <si>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</si>
  <si>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</si>
  <si>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</si>
  <si>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</si>
  <si>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</si>
  <si>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</si>
  <si>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</si>
  <si>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</si>
  <si>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</si>
  <si>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</si>
  <si>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</si>
  <si>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</si>
  <si>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</si>
  <si>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</si>
  <si>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</si>
  <si>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</si>
  <si>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</si>
  <si>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</si>
  <si>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</si>
  <si>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</si>
  <si>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</si>
  <si>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</si>
  <si>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</si>
  <si>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</si>
  <si>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</si>
  <si>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</si>
  <si>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</si>
  <si>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</si>
  <si>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</si>
  <si>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</si>
  <si>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</si>
  <si>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</si>
  <si>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</si>
  <si>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</si>
  <si>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</si>
  <si>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</si>
  <si>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</si>
  <si>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</si>
  <si>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</si>
  <si>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</si>
  <si>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</si>
  <si>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</si>
  <si>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</si>
  <si>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</si>
  <si>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</si>
  <si>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</si>
  <si>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</si>
  <si>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</si>
  <si>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</si>
  <si>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</si>
  <si>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</si>
  <si>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</si>
  <si>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</si>
  <si>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</si>
  <si>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</si>
  <si>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</si>
  <si>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</si>
  <si>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</si>
  <si>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</si>
  <si>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</si>
  <si>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</si>
  <si>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</si>
  <si>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</si>
  <si>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</si>
  <si>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</si>
  <si>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</si>
  <si>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</si>
  <si>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</si>
  <si>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</si>
  <si>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</si>
  <si>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</si>
  <si>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</si>
  <si>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</si>
  <si>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</si>
  <si>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</si>
  <si>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</si>
  <si>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</si>
  <si>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</si>
  <si>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</si>
  <si>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</si>
  <si>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</si>
  <si>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</si>
  <si>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</si>
  <si>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</si>
  <si>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</si>
  <si>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</si>
  <si>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</si>
  <si>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</si>
  <si>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</si>
  <si>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</si>
  <si>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</si>
  <si>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</si>
  <si>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</si>
  <si>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</si>
  <si>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</si>
  <si>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2018 року</t>
  </si>
  <si>
    <t>І.В. Садовий</t>
  </si>
  <si>
    <t>О.П. Рожик</t>
  </si>
  <si>
    <t>(061)2865015</t>
  </si>
  <si>
    <t>(061)2391976</t>
  </si>
  <si>
    <t>stats@adm.zp.court.gov.ua</t>
  </si>
  <si>
    <t>2 липня 2018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</si>
</sst>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&amp;L41F24082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0" zoomScaleNormal="80" zoomScalePageLayoutView="0" workbookViewId="0" topLeftCell="A1">
      <pane ySplit="5" topLeftCell="A4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3025</v>
      </c>
      <c r="E1" s="70">
        <v>3025</v>
      </c>
      <c r="F1" s="70">
        <v>3025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4.2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4.2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4.2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4.2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2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2.7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28.5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8.5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4.2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2636</v>
      </c>
      <c r="D38" s="86">
        <f aca="true" t="shared" si="3" ref="D38:K38">SUM(D39,D46,D47,D48)</f>
        <v>12537327.00000002</v>
      </c>
      <c r="E38" s="74">
        <f t="shared" si="3"/>
        <v>1907</v>
      </c>
      <c r="F38" s="86">
        <f t="shared" si="3"/>
        <v>11260281.29000002</v>
      </c>
      <c r="G38" s="74">
        <f t="shared" si="3"/>
        <v>145</v>
      </c>
      <c r="H38" s="86">
        <f t="shared" si="3"/>
        <v>542038.399999999</v>
      </c>
      <c r="I38" s="74">
        <f t="shared" si="3"/>
        <v>5</v>
      </c>
      <c r="J38" s="86">
        <f t="shared" si="3"/>
        <v>30276.8</v>
      </c>
      <c r="K38" s="74">
        <f t="shared" si="3"/>
        <v>317</v>
      </c>
      <c r="L38" s="86">
        <f>SUM(L39,L46,L47,L48)</f>
        <v>230438.529999999</v>
      </c>
    </row>
    <row r="39" spans="1:12" ht="21" customHeight="1">
      <c r="A39" s="61">
        <v>34</v>
      </c>
      <c r="B39" s="64" t="s">
        <v>86</v>
      </c>
      <c r="C39" s="75">
        <f>SUM(C40,C43)</f>
        <v>2626</v>
      </c>
      <c r="D39" s="87">
        <f>SUM(D40,D43)</f>
        <v>12516232.62000002</v>
      </c>
      <c r="E39" s="75">
        <f aca="true" t="shared" si="4" ref="E39:L39">SUM(E40,E43)</f>
        <v>1896</v>
      </c>
      <c r="F39" s="87">
        <f t="shared" si="4"/>
        <v>11243049.53000002</v>
      </c>
      <c r="G39" s="75">
        <f t="shared" si="4"/>
        <v>145</v>
      </c>
      <c r="H39" s="87">
        <f t="shared" si="4"/>
        <v>542038.399999999</v>
      </c>
      <c r="I39" s="75">
        <f t="shared" si="4"/>
        <v>5</v>
      </c>
      <c r="J39" s="87">
        <f t="shared" si="4"/>
        <v>30276.8</v>
      </c>
      <c r="K39" s="75">
        <f t="shared" si="4"/>
        <v>317</v>
      </c>
      <c r="L39" s="87">
        <f t="shared" si="4"/>
        <v>230438.529999999</v>
      </c>
    </row>
    <row r="40" spans="1:12" ht="19.5" customHeight="1">
      <c r="A40" s="61">
        <v>35</v>
      </c>
      <c r="B40" s="64" t="s">
        <v>87</v>
      </c>
      <c r="C40" s="76">
        <v>854</v>
      </c>
      <c r="D40" s="88">
        <v>10795111.02</v>
      </c>
      <c r="E40" s="77">
        <v>718</v>
      </c>
      <c r="F40" s="89">
        <v>9666688.94000001</v>
      </c>
      <c r="G40" s="76">
        <v>18</v>
      </c>
      <c r="H40" s="88">
        <v>74598.4</v>
      </c>
      <c r="I40" s="78">
        <v>0</v>
      </c>
      <c r="J40" s="93">
        <v>0</v>
      </c>
      <c r="K40" s="77">
        <v>20</v>
      </c>
      <c r="L40" s="89">
        <v>15474.53</v>
      </c>
    </row>
    <row r="41" spans="1:12" ht="16.5" customHeight="1">
      <c r="A41" s="61">
        <v>36</v>
      </c>
      <c r="B41" s="65" t="s">
        <v>88</v>
      </c>
      <c r="C41" s="76">
        <v>672</v>
      </c>
      <c r="D41" s="88">
        <v>10574331.55</v>
      </c>
      <c r="E41" s="77">
        <v>596</v>
      </c>
      <c r="F41" s="89">
        <v>9428678.51</v>
      </c>
      <c r="G41" s="76">
        <v>15</v>
      </c>
      <c r="H41" s="88">
        <v>71451.6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182</v>
      </c>
      <c r="D42" s="88">
        <v>220779.47</v>
      </c>
      <c r="E42" s="77">
        <v>122</v>
      </c>
      <c r="F42" s="89">
        <v>238010.43</v>
      </c>
      <c r="G42" s="76">
        <v>3</v>
      </c>
      <c r="H42" s="88">
        <v>3146.8</v>
      </c>
      <c r="I42" s="78">
        <v>0</v>
      </c>
      <c r="J42" s="93">
        <v>0</v>
      </c>
      <c r="K42" s="77">
        <v>20</v>
      </c>
      <c r="L42" s="89">
        <v>15474.53</v>
      </c>
    </row>
    <row r="43" spans="1:12" ht="21" customHeight="1">
      <c r="A43" s="61">
        <v>38</v>
      </c>
      <c r="B43" s="64" t="s">
        <v>89</v>
      </c>
      <c r="C43" s="76">
        <v>1772</v>
      </c>
      <c r="D43" s="88">
        <v>1721121.60000002</v>
      </c>
      <c r="E43" s="77">
        <v>1178</v>
      </c>
      <c r="F43" s="89">
        <v>1576360.59000001</v>
      </c>
      <c r="G43" s="76">
        <v>127</v>
      </c>
      <c r="H43" s="88">
        <v>467439.999999999</v>
      </c>
      <c r="I43" s="78">
        <v>5</v>
      </c>
      <c r="J43" s="93">
        <v>30276.8</v>
      </c>
      <c r="K43" s="77">
        <v>297</v>
      </c>
      <c r="L43" s="89">
        <v>214963.999999999</v>
      </c>
    </row>
    <row r="44" spans="1:12" ht="30" customHeight="1">
      <c r="A44" s="61">
        <v>39</v>
      </c>
      <c r="B44" s="65" t="s">
        <v>90</v>
      </c>
      <c r="C44" s="76">
        <v>508</v>
      </c>
      <c r="D44" s="88">
        <v>905668</v>
      </c>
      <c r="E44" s="77">
        <v>383</v>
      </c>
      <c r="F44" s="89">
        <v>948795.55</v>
      </c>
      <c r="G44" s="76">
        <v>67</v>
      </c>
      <c r="H44" s="88">
        <v>421692</v>
      </c>
      <c r="I44" s="78">
        <v>2</v>
      </c>
      <c r="J44" s="93">
        <v>7048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1264</v>
      </c>
      <c r="D45" s="88">
        <v>815453.600000011</v>
      </c>
      <c r="E45" s="77">
        <v>795</v>
      </c>
      <c r="F45" s="89">
        <v>627565.040000001</v>
      </c>
      <c r="G45" s="76">
        <v>60</v>
      </c>
      <c r="H45" s="88">
        <v>45748</v>
      </c>
      <c r="I45" s="78">
        <v>3</v>
      </c>
      <c r="J45" s="93">
        <v>23228.8</v>
      </c>
      <c r="K45" s="77">
        <v>297</v>
      </c>
      <c r="L45" s="89">
        <v>214963.999999999</v>
      </c>
    </row>
    <row r="46" spans="1:12" ht="45" customHeight="1">
      <c r="A46" s="61">
        <v>41</v>
      </c>
      <c r="B46" s="64" t="s">
        <v>91</v>
      </c>
      <c r="C46" s="76">
        <v>1</v>
      </c>
      <c r="D46" s="88">
        <v>16336.98</v>
      </c>
      <c r="E46" s="77">
        <v>2</v>
      </c>
      <c r="F46" s="89">
        <v>12474.52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9</v>
      </c>
      <c r="D48" s="88">
        <v>4757.4</v>
      </c>
      <c r="E48" s="77">
        <v>9</v>
      </c>
      <c r="F48" s="89">
        <v>4757.24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82</v>
      </c>
      <c r="D49" s="86">
        <f aca="true" t="shared" si="5" ref="D49:L49">SUM(D50:D53)</f>
        <v>1823.54</v>
      </c>
      <c r="E49" s="74">
        <f t="shared" si="5"/>
        <v>82</v>
      </c>
      <c r="F49" s="86">
        <f t="shared" si="5"/>
        <v>2709.33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71</v>
      </c>
      <c r="D50" s="87">
        <v>1083.5</v>
      </c>
      <c r="E50" s="79">
        <v>71</v>
      </c>
      <c r="F50" s="90">
        <v>1496.29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11</v>
      </c>
      <c r="D51" s="87">
        <v>740.04</v>
      </c>
      <c r="E51" s="79">
        <v>11</v>
      </c>
      <c r="F51" s="90">
        <v>1213.04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2718</v>
      </c>
      <c r="D55" s="86">
        <f aca="true" t="shared" si="6" ref="D55:L55">SUM(D6,D27,D38,D49,D54)</f>
        <v>12539150.54000002</v>
      </c>
      <c r="E55" s="74">
        <f t="shared" si="6"/>
        <v>1989</v>
      </c>
      <c r="F55" s="86">
        <f t="shared" si="6"/>
        <v>11262990.62000002</v>
      </c>
      <c r="G55" s="74">
        <f t="shared" si="6"/>
        <v>145</v>
      </c>
      <c r="H55" s="86">
        <f t="shared" si="6"/>
        <v>542038.399999999</v>
      </c>
      <c r="I55" s="74">
        <f t="shared" si="6"/>
        <v>5</v>
      </c>
      <c r="J55" s="86">
        <f t="shared" si="6"/>
        <v>30276.8</v>
      </c>
      <c r="K55" s="74">
        <f t="shared" si="6"/>
        <v>317</v>
      </c>
      <c r="L55" s="86">
        <f t="shared" si="6"/>
        <v>230438.529999999</v>
      </c>
    </row>
    <row r="56" spans="3:12" ht="11.25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1.25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&amp;L41F24082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306</v>
      </c>
      <c r="F4" s="84">
        <f>SUM(F5:F24)</f>
        <v>222685.72999999998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17</v>
      </c>
      <c r="F5" s="85">
        <v>12464.93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8</v>
      </c>
      <c r="F11" s="85">
        <v>5638.4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10</v>
      </c>
      <c r="F12" s="85">
        <v>7943.2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51</v>
      </c>
      <c r="F13" s="85">
        <v>37354.4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145</v>
      </c>
      <c r="F14" s="85">
        <v>105720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5</v>
      </c>
      <c r="F16" s="85">
        <v>3524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69</v>
      </c>
      <c r="F17" s="85">
        <v>49336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</v>
      </c>
      <c r="F21" s="85">
        <v>704.8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">
      <c r="A25" s="43"/>
      <c r="B25" s="43"/>
      <c r="C25" s="43"/>
      <c r="D25" s="43"/>
      <c r="E25" s="43"/>
      <c r="F25" s="43"/>
    </row>
    <row r="26" spans="1:10" ht="1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&amp;L41F24082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Рожик Олена Петрівна</cp:lastModifiedBy>
  <cp:lastPrinted>2018-03-15T06:41:01Z</cp:lastPrinted>
  <dcterms:created xsi:type="dcterms:W3CDTF">1996-10-08T23:32:33Z</dcterms:created>
  <dcterms:modified xsi:type="dcterms:W3CDTF">2018-07-05T13:40:04Z</dcterms:modified>
  <cp:category/>
  <cp:version/>
  <cp:contentType/>
  <cp:contentStatus/>
</cp:coreProperties>
</file>