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 yWindow="121" windowWidth="19446" windowHeight="8277"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<sst xmlns="http://schemas.openxmlformats.org/spreadsheetml/2006/main" count="181" uniqueCount="157">
  <si>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</si>
  <si>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</si>
  <si>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</si>
  <si>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</si>
  <si>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</si>
  <si>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</si>
  <si>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</si>
  <si>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</si>
  <si>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</si>
  <si>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</si>
  <si>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</si>
  <si>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</si>
  <si>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</si>
  <si>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</si>
  <si>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</si>
  <si>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</si>
  <si>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</si>
  <si>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</si>
  <si>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</si>
  <si>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</si>
  <si>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</si>
  <si>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</si>
  <si>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</si>
  <si>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</si>
  <si>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</si>
  <si>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</si>
  <si>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</si>
  <si>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</si>
  <si>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</si>
  <si>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</si>
  <si>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</si>
  <si>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</si>
  <si>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</si>
  <si>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</si>
  <si>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</si>
  <si>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</si>
  <si>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</si>
  <si>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</si>
  <si>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</si>
  <si>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</si>
  <si>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</si>
  <si>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</si>
  <si>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</si>
  <si>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</si>
  <si>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</si>
  <si>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</si>
  <si>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</si>
  <si>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</si>
  <si>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</si>
  <si>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</si>
  <si>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</si>
  <si>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</si>
  <si>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</si>
  <si>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</si>
  <si>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</si>
  <si>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</si>
  <si>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</si>
  <si>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</si>
  <si>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</si>
  <si>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</si>
  <si>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</si>
  <si>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</si>
  <si>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</si>
  <si>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</si>
  <si>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</si>
  <si>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</si>
  <si>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</si>
  <si>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</si>
  <si>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</si>
  <si>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</si>
  <si>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</si>
  <si>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</si>
  <si>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</si>
  <si>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</si>
  <si>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</si>
  <si>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</si>
  <si>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</si>
  <si>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</si>
  <si>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</si>
  <si>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</si>
  <si>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</si>
  <si>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</si>
  <si>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</si>
  <si>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</si>
  <si>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</si>
  <si>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</si>
  <si>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</si>
  <si>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</si>
  <si>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</si>
  <si>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</si>
  <si>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</si>
  <si>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</si>
  <si>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</si>
  <si>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</si>
  <si>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</si>
  <si>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</si>
  <si>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</si>
  <si>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</si>
  <si>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</si>
  <si>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</si>
  <si>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</si>
  <si>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</si>
  <si>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</si>
  <si>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</si>
  <si>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</si>
  <si>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</si>
  <si>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</si>
  <si>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</si>
  <si>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</si>
  <si>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</si>
  <si>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</si>
  <si>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</si>
  <si>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</si>
  <si>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</si>
  <si>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</si>
  <si>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</si>
  <si>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</si>
  <si>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</si>
  <si>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</si>
  <si>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</si>
  <si>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</si>
  <si>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</si>
  <si>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</si>
  <si>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</si>
  <si>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</si>
  <si>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</si>
  <si>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</si>
  <si>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</si>
  <si>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</si>
  <si>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</si>
  <si>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</si>
  <si>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</si>
  <si>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</si>
  <si>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</si>
  <si>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</si>
  <si>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</si>
  <si>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</si>
  <si>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</si>
  <si>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</si>
  <si>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</si>
  <si>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</si>
  <si>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</si>
  <si>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</si>
  <si>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</si>
  <si>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</si>
  <si>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</si>
  <si>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</si>
  <si>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</si>
  <si>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Садовий І.В.</t>
  </si>
  <si>
    <t xml:space="preserve">Рожик О.П.
</t>
  </si>
  <si>
    <t>(061)2865015</t>
  </si>
  <si>
    <t>(061)2391976</t>
  </si>
  <si>
    <t>stats@adm.zp.court.gov.ua</t>
  </si>
  <si>
    <t>3 січня 2018 року</t>
  </si>
  <si>
    <t>Запорізький окружний адміністративний суд</t>
  </si>
  <si>
    <t>69041, Запорізька область, м. Запоріжжя, вул. Сергія Синенка, буд. 65-в</t>
  </si>
  <si>
    <t>2017 рік</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</si>
</sst>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11" xfId="0" applyNumberFormat="1" applyFont="1" applyBorder="1" applyAlignment="1">
      <alignment horizontal="left" vertical="center" wrapText="1"/>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3" fillId="0" borderId="16" xfId="56" applyNumberFormat="1" applyFont="1" applyFill="1" applyBorder="1" applyAlignment="1" applyProtection="1">
      <alignment horizontal="left" vertical="center"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tabSelected="1" zoomScalePageLayoutView="0" workbookViewId="0" topLeftCell="C1">
      <pane ySplit="5" topLeftCell="A6"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8.28125" style="71" customWidth="1"/>
    <col min="9" max="9" width="16.57421875" style="71" customWidth="1"/>
    <col min="10" max="10" width="19.00390625" style="71" customWidth="1"/>
    <col min="11" max="11" width="17.8515625" style="71" customWidth="1"/>
    <col min="12" max="12" width="25.140625" style="71" customWidth="1"/>
    <col min="13" max="16384" width="9.140625" style="71" customWidth="1"/>
  </cols>
  <sheetData>
    <row r="1" spans="1:6" ht="17.25" customHeight="1">
      <c r="A1" s="70"/>
      <c r="B1" s="160" t="s">
        <v>44</v>
      </c>
      <c r="C1" s="160"/>
      <c r="D1" s="126">
        <v>4768</v>
      </c>
      <c r="E1" s="126">
        <v>4768</v>
      </c>
      <c r="F1" s="126">
        <v>4768</v>
      </c>
    </row>
    <row r="2" spans="1:12" ht="61.5" customHeight="1">
      <c r="A2" s="161" t="s">
        <v>0</v>
      </c>
      <c r="B2" s="162" t="s">
        <v>112</v>
      </c>
      <c r="C2" s="158" t="s">
        <v>86</v>
      </c>
      <c r="D2" s="159" t="s">
        <v>72</v>
      </c>
      <c r="E2" s="159" t="s">
        <v>27</v>
      </c>
      <c r="F2" s="159"/>
      <c r="G2" s="158" t="s">
        <v>6</v>
      </c>
      <c r="H2" s="158"/>
      <c r="I2" s="158" t="s">
        <v>87</v>
      </c>
      <c r="J2" s="158"/>
      <c r="K2" s="158" t="s">
        <v>110</v>
      </c>
      <c r="L2" s="158"/>
    </row>
    <row r="3" spans="1:12" ht="36" customHeight="1">
      <c r="A3" s="161"/>
      <c r="B3" s="162"/>
      <c r="C3" s="158"/>
      <c r="D3" s="159"/>
      <c r="E3" s="163" t="s">
        <v>7</v>
      </c>
      <c r="F3" s="163" t="s">
        <v>26</v>
      </c>
      <c r="G3" s="157" t="s">
        <v>7</v>
      </c>
      <c r="H3" s="157" t="s">
        <v>8</v>
      </c>
      <c r="I3" s="157" t="s">
        <v>7</v>
      </c>
      <c r="J3" s="157" t="s">
        <v>8</v>
      </c>
      <c r="K3" s="157" t="s">
        <v>7</v>
      </c>
      <c r="L3" s="157" t="s">
        <v>25</v>
      </c>
    </row>
    <row r="4" spans="1:12" ht="64.5" customHeight="1">
      <c r="A4" s="161"/>
      <c r="B4" s="162"/>
      <c r="C4" s="158"/>
      <c r="D4" s="159"/>
      <c r="E4" s="163"/>
      <c r="F4" s="163"/>
      <c r="G4" s="157"/>
      <c r="H4" s="157"/>
      <c r="I4" s="157"/>
      <c r="J4" s="157"/>
      <c r="K4" s="157"/>
      <c r="L4" s="15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3.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3.5">
      <c r="A27" s="117">
        <v>22</v>
      </c>
      <c r="B27" s="120" t="s">
        <v>1</v>
      </c>
      <c r="C27" s="131">
        <v>0</v>
      </c>
      <c r="D27" s="147">
        <v>0</v>
      </c>
      <c r="E27" s="131">
        <v>0</v>
      </c>
      <c r="F27" s="147">
        <v>0</v>
      </c>
      <c r="G27" s="131">
        <v>0</v>
      </c>
      <c r="H27" s="147">
        <v>0</v>
      </c>
      <c r="I27" s="131">
        <v>0</v>
      </c>
      <c r="J27" s="147">
        <v>0</v>
      </c>
      <c r="K27" s="131">
        <v>0</v>
      </c>
      <c r="L27" s="147">
        <v>0</v>
      </c>
    </row>
    <row r="28" spans="1:12" ht="69">
      <c r="A28" s="117">
        <v>23</v>
      </c>
      <c r="B28" s="120" t="s">
        <v>124</v>
      </c>
      <c r="C28" s="131">
        <v>0</v>
      </c>
      <c r="D28" s="147">
        <v>0</v>
      </c>
      <c r="E28" s="131">
        <v>0</v>
      </c>
      <c r="F28" s="147">
        <v>0</v>
      </c>
      <c r="G28" s="131">
        <v>0</v>
      </c>
      <c r="H28" s="147">
        <v>0</v>
      </c>
      <c r="I28" s="131">
        <v>0</v>
      </c>
      <c r="J28" s="147">
        <v>0</v>
      </c>
      <c r="K28" s="131">
        <v>0</v>
      </c>
      <c r="L28" s="147">
        <v>0</v>
      </c>
    </row>
    <row r="29" spans="1:12" ht="41.25">
      <c r="A29" s="117">
        <v>24</v>
      </c>
      <c r="B29" s="120" t="s">
        <v>125</v>
      </c>
      <c r="C29" s="131">
        <v>0</v>
      </c>
      <c r="D29" s="147">
        <v>0</v>
      </c>
      <c r="E29" s="131">
        <v>0</v>
      </c>
      <c r="F29" s="147">
        <v>0</v>
      </c>
      <c r="G29" s="131">
        <v>0</v>
      </c>
      <c r="H29" s="147">
        <v>0</v>
      </c>
      <c r="I29" s="131">
        <v>0</v>
      </c>
      <c r="J29" s="147">
        <v>0</v>
      </c>
      <c r="K29" s="131">
        <v>0</v>
      </c>
      <c r="L29" s="147">
        <v>0</v>
      </c>
    </row>
    <row r="30" spans="1:12" ht="27.75">
      <c r="A30" s="117">
        <v>25</v>
      </c>
      <c r="B30" s="120" t="s">
        <v>126</v>
      </c>
      <c r="C30" s="131">
        <v>0</v>
      </c>
      <c r="D30" s="147">
        <v>0</v>
      </c>
      <c r="E30" s="131">
        <v>0</v>
      </c>
      <c r="F30" s="147">
        <v>0</v>
      </c>
      <c r="G30" s="131">
        <v>0</v>
      </c>
      <c r="H30" s="147">
        <v>0</v>
      </c>
      <c r="I30" s="131">
        <v>0</v>
      </c>
      <c r="J30" s="147">
        <v>0</v>
      </c>
      <c r="K30" s="131">
        <v>0</v>
      </c>
      <c r="L30" s="147">
        <v>0</v>
      </c>
    </row>
    <row r="31" spans="1:12" ht="27.75">
      <c r="A31" s="117">
        <v>26</v>
      </c>
      <c r="B31" s="120" t="s">
        <v>28</v>
      </c>
      <c r="C31" s="131">
        <v>0</v>
      </c>
      <c r="D31" s="147">
        <v>0</v>
      </c>
      <c r="E31" s="131">
        <v>0</v>
      </c>
      <c r="F31" s="147">
        <v>0</v>
      </c>
      <c r="G31" s="131">
        <v>0</v>
      </c>
      <c r="H31" s="147">
        <v>0</v>
      </c>
      <c r="I31" s="131">
        <v>0</v>
      </c>
      <c r="J31" s="147">
        <v>0</v>
      </c>
      <c r="K31" s="131">
        <v>0</v>
      </c>
      <c r="L31" s="147">
        <v>0</v>
      </c>
    </row>
    <row r="32" spans="1:12" ht="13.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4058</v>
      </c>
      <c r="D34" s="146">
        <f aca="true" t="shared" si="3" ref="D34:K34">SUM(D35,D42,D43,D44)</f>
        <v>37476593.8199</v>
      </c>
      <c r="E34" s="130">
        <f t="shared" si="3"/>
        <v>2581</v>
      </c>
      <c r="F34" s="146">
        <f t="shared" si="3"/>
        <v>28286894.19</v>
      </c>
      <c r="G34" s="130">
        <f t="shared" si="3"/>
        <v>47</v>
      </c>
      <c r="H34" s="146">
        <f t="shared" si="3"/>
        <v>416508.62</v>
      </c>
      <c r="I34" s="130">
        <f t="shared" si="3"/>
        <v>5</v>
      </c>
      <c r="J34" s="146">
        <f t="shared" si="3"/>
        <v>16909.1</v>
      </c>
      <c r="K34" s="130">
        <f t="shared" si="3"/>
        <v>1313</v>
      </c>
      <c r="L34" s="146">
        <f>SUM(L35,L42,L43,L44)</f>
        <v>3055009.4468</v>
      </c>
    </row>
    <row r="35" spans="1:12" ht="21" customHeight="1">
      <c r="A35" s="117">
        <v>30</v>
      </c>
      <c r="B35" s="120" t="s">
        <v>130</v>
      </c>
      <c r="C35" s="131">
        <f>SUM(C36,C39)</f>
        <v>4026</v>
      </c>
      <c r="D35" s="147">
        <f>SUM(D36,D39)</f>
        <v>37379561.1099</v>
      </c>
      <c r="E35" s="131">
        <f aca="true" t="shared" si="4" ref="E35:L35">SUM(E36,E39)</f>
        <v>2550</v>
      </c>
      <c r="F35" s="147">
        <f t="shared" si="4"/>
        <v>28265749.84</v>
      </c>
      <c r="G35" s="131">
        <f t="shared" si="4"/>
        <v>47</v>
      </c>
      <c r="H35" s="147">
        <f t="shared" si="4"/>
        <v>416508.62</v>
      </c>
      <c r="I35" s="131">
        <f t="shared" si="4"/>
        <v>5</v>
      </c>
      <c r="J35" s="147">
        <f t="shared" si="4"/>
        <v>16909.1</v>
      </c>
      <c r="K35" s="131">
        <f t="shared" si="4"/>
        <v>1312</v>
      </c>
      <c r="L35" s="147">
        <f t="shared" si="4"/>
        <v>3054305.4468</v>
      </c>
    </row>
    <row r="36" spans="1:12" ht="19.5" customHeight="1">
      <c r="A36" s="117">
        <v>31</v>
      </c>
      <c r="B36" s="120" t="s">
        <v>131</v>
      </c>
      <c r="C36" s="132">
        <v>2557</v>
      </c>
      <c r="D36" s="148">
        <v>35356521.1099</v>
      </c>
      <c r="E36" s="133">
        <v>1353</v>
      </c>
      <c r="F36" s="149">
        <v>26010059.45</v>
      </c>
      <c r="G36" s="132">
        <v>14</v>
      </c>
      <c r="H36" s="148">
        <v>378181.02</v>
      </c>
      <c r="I36" s="134">
        <v>2</v>
      </c>
      <c r="J36" s="153">
        <v>6029.1</v>
      </c>
      <c r="K36" s="133">
        <v>1123</v>
      </c>
      <c r="L36" s="149">
        <v>2861985.4468</v>
      </c>
    </row>
    <row r="37" spans="1:12" ht="16.5" customHeight="1">
      <c r="A37" s="117">
        <v>32</v>
      </c>
      <c r="B37" s="121" t="s">
        <v>132</v>
      </c>
      <c r="C37" s="132">
        <v>2262</v>
      </c>
      <c r="D37" s="148">
        <v>35074001.1164</v>
      </c>
      <c r="E37" s="133">
        <v>1157</v>
      </c>
      <c r="F37" s="149">
        <v>25747174.44</v>
      </c>
      <c r="G37" s="132">
        <v>9</v>
      </c>
      <c r="H37" s="148">
        <v>372671.02</v>
      </c>
      <c r="I37" s="134">
        <v>1</v>
      </c>
      <c r="J37" s="153">
        <v>4384.8</v>
      </c>
      <c r="K37" s="133">
        <v>1088</v>
      </c>
      <c r="L37" s="149">
        <v>2821868.5778</v>
      </c>
    </row>
    <row r="38" spans="1:12" ht="16.5" customHeight="1">
      <c r="A38" s="117">
        <v>33</v>
      </c>
      <c r="B38" s="121" t="s">
        <v>115</v>
      </c>
      <c r="C38" s="132">
        <v>295</v>
      </c>
      <c r="D38" s="148">
        <v>282519.9935</v>
      </c>
      <c r="E38" s="133">
        <v>196</v>
      </c>
      <c r="F38" s="149">
        <v>262885.01</v>
      </c>
      <c r="G38" s="132">
        <v>5</v>
      </c>
      <c r="H38" s="148">
        <v>5510</v>
      </c>
      <c r="I38" s="134">
        <v>1</v>
      </c>
      <c r="J38" s="153">
        <v>1644.3</v>
      </c>
      <c r="K38" s="133">
        <v>35</v>
      </c>
      <c r="L38" s="149">
        <v>40116.869</v>
      </c>
    </row>
    <row r="39" spans="1:12" ht="21" customHeight="1">
      <c r="A39" s="117">
        <v>34</v>
      </c>
      <c r="B39" s="120" t="s">
        <v>133</v>
      </c>
      <c r="C39" s="132">
        <v>1469</v>
      </c>
      <c r="D39" s="148">
        <v>2023040</v>
      </c>
      <c r="E39" s="133">
        <v>1197</v>
      </c>
      <c r="F39" s="149">
        <v>2255690.39</v>
      </c>
      <c r="G39" s="132">
        <v>33</v>
      </c>
      <c r="H39" s="148">
        <v>38327.6</v>
      </c>
      <c r="I39" s="134">
        <v>3</v>
      </c>
      <c r="J39" s="153">
        <v>10880</v>
      </c>
      <c r="K39" s="133">
        <v>189</v>
      </c>
      <c r="L39" s="149">
        <v>192320</v>
      </c>
    </row>
    <row r="40" spans="1:12" ht="30" customHeight="1">
      <c r="A40" s="117">
        <v>35</v>
      </c>
      <c r="B40" s="121" t="s">
        <v>134</v>
      </c>
      <c r="C40" s="132">
        <v>760</v>
      </c>
      <c r="D40" s="148">
        <v>1574400</v>
      </c>
      <c r="E40" s="133">
        <v>693</v>
      </c>
      <c r="F40" s="149">
        <v>1826511.96</v>
      </c>
      <c r="G40" s="132">
        <v>11</v>
      </c>
      <c r="H40" s="148">
        <v>24000</v>
      </c>
      <c r="I40" s="134">
        <v>2</v>
      </c>
      <c r="J40" s="153">
        <v>9600</v>
      </c>
      <c r="K40" s="133">
        <v>71</v>
      </c>
      <c r="L40" s="149">
        <v>113600</v>
      </c>
    </row>
    <row r="41" spans="1:12" ht="21" customHeight="1">
      <c r="A41" s="117">
        <v>36</v>
      </c>
      <c r="B41" s="121" t="s">
        <v>118</v>
      </c>
      <c r="C41" s="132">
        <v>709</v>
      </c>
      <c r="D41" s="148">
        <v>448640</v>
      </c>
      <c r="E41" s="133">
        <v>504</v>
      </c>
      <c r="F41" s="149">
        <v>429178.43</v>
      </c>
      <c r="G41" s="132">
        <v>22</v>
      </c>
      <c r="H41" s="148">
        <v>14327.6</v>
      </c>
      <c r="I41" s="134">
        <v>1</v>
      </c>
      <c r="J41" s="153">
        <v>1280</v>
      </c>
      <c r="K41" s="133">
        <v>118</v>
      </c>
      <c r="L41" s="149">
        <v>78720</v>
      </c>
    </row>
    <row r="42" spans="1:12" ht="45" customHeight="1">
      <c r="A42" s="117">
        <v>37</v>
      </c>
      <c r="B42" s="120" t="s">
        <v>135</v>
      </c>
      <c r="C42" s="132">
        <v>10</v>
      </c>
      <c r="D42" s="148">
        <v>86472.71</v>
      </c>
      <c r="E42" s="133">
        <v>9</v>
      </c>
      <c r="F42" s="149">
        <v>10577.35</v>
      </c>
      <c r="G42" s="132">
        <v>0</v>
      </c>
      <c r="H42" s="148">
        <v>0</v>
      </c>
      <c r="I42" s="134">
        <v>0</v>
      </c>
      <c r="J42" s="153">
        <v>0</v>
      </c>
      <c r="K42" s="133">
        <v>1</v>
      </c>
      <c r="L42" s="149">
        <v>704</v>
      </c>
    </row>
    <row r="43" spans="1:12" ht="30" customHeight="1">
      <c r="A43" s="117">
        <v>38</v>
      </c>
      <c r="B43" s="122" t="s">
        <v>30</v>
      </c>
      <c r="C43" s="132">
        <v>0</v>
      </c>
      <c r="D43" s="148">
        <v>0</v>
      </c>
      <c r="E43" s="133">
        <v>0</v>
      </c>
      <c r="F43" s="149">
        <v>0</v>
      </c>
      <c r="G43" s="132">
        <v>0</v>
      </c>
      <c r="H43" s="148">
        <v>0</v>
      </c>
      <c r="I43" s="134">
        <v>0</v>
      </c>
      <c r="J43" s="153">
        <v>0</v>
      </c>
      <c r="K43" s="133">
        <v>0</v>
      </c>
      <c r="L43" s="149">
        <v>0</v>
      </c>
    </row>
    <row r="44" spans="1:12" ht="51" customHeight="1">
      <c r="A44" s="117">
        <v>39</v>
      </c>
      <c r="B44" s="120" t="s">
        <v>136</v>
      </c>
      <c r="C44" s="132">
        <v>22</v>
      </c>
      <c r="D44" s="148">
        <v>10560</v>
      </c>
      <c r="E44" s="133">
        <v>22</v>
      </c>
      <c r="F44" s="149">
        <v>10567</v>
      </c>
      <c r="G44" s="132">
        <v>0</v>
      </c>
      <c r="H44" s="148">
        <v>0</v>
      </c>
      <c r="I44" s="134">
        <v>0</v>
      </c>
      <c r="J44" s="153">
        <v>0</v>
      </c>
      <c r="K44" s="133">
        <v>0</v>
      </c>
      <c r="L44" s="149">
        <v>0</v>
      </c>
    </row>
    <row r="45" spans="1:12" ht="21.75" customHeight="1">
      <c r="A45" s="117">
        <v>40</v>
      </c>
      <c r="B45" s="119" t="s">
        <v>137</v>
      </c>
      <c r="C45" s="130">
        <f>SUM(C46:C51)</f>
        <v>78</v>
      </c>
      <c r="D45" s="146">
        <f aca="true" t="shared" si="5" ref="D45:L45">SUM(D46:D51)</f>
        <v>2035.2</v>
      </c>
      <c r="E45" s="130">
        <f t="shared" si="5"/>
        <v>77</v>
      </c>
      <c r="F45" s="146">
        <f t="shared" si="5"/>
        <v>2385.67</v>
      </c>
      <c r="G45" s="130">
        <f t="shared" si="5"/>
        <v>0</v>
      </c>
      <c r="H45" s="146">
        <f t="shared" si="5"/>
        <v>0</v>
      </c>
      <c r="I45" s="130">
        <f t="shared" si="5"/>
        <v>0</v>
      </c>
      <c r="J45" s="146">
        <f t="shared" si="5"/>
        <v>0</v>
      </c>
      <c r="K45" s="130">
        <f t="shared" si="5"/>
        <v>0</v>
      </c>
      <c r="L45" s="146">
        <f t="shared" si="5"/>
        <v>0</v>
      </c>
    </row>
    <row r="46" spans="1:12" ht="18.75" customHeight="1">
      <c r="A46" s="117">
        <v>41</v>
      </c>
      <c r="B46" s="120" t="s">
        <v>20</v>
      </c>
      <c r="C46" s="131">
        <v>56</v>
      </c>
      <c r="D46" s="147">
        <v>1070.4</v>
      </c>
      <c r="E46" s="135">
        <v>56</v>
      </c>
      <c r="F46" s="150">
        <v>1416.73</v>
      </c>
      <c r="G46" s="131">
        <v>0</v>
      </c>
      <c r="H46" s="148">
        <v>0</v>
      </c>
      <c r="I46" s="134">
        <v>0</v>
      </c>
      <c r="J46" s="153">
        <v>0</v>
      </c>
      <c r="K46" s="135">
        <v>0</v>
      </c>
      <c r="L46" s="150">
        <v>0</v>
      </c>
    </row>
    <row r="47" spans="1:12" ht="21" customHeight="1">
      <c r="A47" s="117">
        <v>42</v>
      </c>
      <c r="B47" s="120" t="s">
        <v>21</v>
      </c>
      <c r="C47" s="131">
        <v>5</v>
      </c>
      <c r="D47" s="147">
        <v>240</v>
      </c>
      <c r="E47" s="135">
        <v>5</v>
      </c>
      <c r="F47" s="150">
        <v>239.32</v>
      </c>
      <c r="G47" s="131">
        <v>0</v>
      </c>
      <c r="H47" s="148">
        <v>0</v>
      </c>
      <c r="I47" s="134">
        <v>0</v>
      </c>
      <c r="J47" s="153">
        <v>0</v>
      </c>
      <c r="K47" s="135">
        <v>0</v>
      </c>
      <c r="L47" s="150">
        <v>0</v>
      </c>
    </row>
    <row r="48" spans="1:12" ht="21" customHeight="1">
      <c r="A48" s="117">
        <v>43</v>
      </c>
      <c r="B48" s="120" t="s">
        <v>22</v>
      </c>
      <c r="C48" s="131">
        <v>0</v>
      </c>
      <c r="D48" s="147">
        <v>0</v>
      </c>
      <c r="E48" s="135">
        <v>0</v>
      </c>
      <c r="F48" s="150">
        <v>0</v>
      </c>
      <c r="G48" s="131">
        <v>0</v>
      </c>
      <c r="H48" s="148">
        <v>0</v>
      </c>
      <c r="I48" s="134">
        <v>0</v>
      </c>
      <c r="J48" s="153">
        <v>0</v>
      </c>
      <c r="K48" s="135">
        <v>0</v>
      </c>
      <c r="L48" s="150">
        <v>0</v>
      </c>
    </row>
    <row r="49" spans="1:12" ht="27" customHeight="1">
      <c r="A49" s="117">
        <v>44</v>
      </c>
      <c r="B49" s="120" t="s">
        <v>23</v>
      </c>
      <c r="C49" s="131">
        <v>15</v>
      </c>
      <c r="D49" s="147">
        <v>720</v>
      </c>
      <c r="E49" s="135">
        <v>14</v>
      </c>
      <c r="F49" s="150">
        <v>720</v>
      </c>
      <c r="G49" s="131">
        <v>0</v>
      </c>
      <c r="H49" s="148">
        <v>0</v>
      </c>
      <c r="I49" s="134">
        <v>0</v>
      </c>
      <c r="J49" s="153">
        <v>0</v>
      </c>
      <c r="K49" s="135">
        <v>0</v>
      </c>
      <c r="L49" s="150">
        <v>0</v>
      </c>
    </row>
    <row r="50" spans="1:12" ht="76.5" customHeight="1">
      <c r="A50" s="117">
        <v>45</v>
      </c>
      <c r="B50" s="120" t="s">
        <v>138</v>
      </c>
      <c r="C50" s="131">
        <v>0</v>
      </c>
      <c r="D50" s="147">
        <v>0</v>
      </c>
      <c r="E50" s="135">
        <v>0</v>
      </c>
      <c r="F50" s="150">
        <v>0</v>
      </c>
      <c r="G50" s="131">
        <v>0</v>
      </c>
      <c r="H50" s="148">
        <v>0</v>
      </c>
      <c r="I50" s="134">
        <v>0</v>
      </c>
      <c r="J50" s="153">
        <v>0</v>
      </c>
      <c r="K50" s="135">
        <v>0</v>
      </c>
      <c r="L50" s="150">
        <v>0</v>
      </c>
    </row>
    <row r="51" spans="1:12" ht="24" customHeight="1">
      <c r="A51" s="117">
        <v>46</v>
      </c>
      <c r="B51" s="120" t="s">
        <v>139</v>
      </c>
      <c r="C51" s="131">
        <v>2</v>
      </c>
      <c r="D51" s="147">
        <v>4.8</v>
      </c>
      <c r="E51" s="135">
        <v>2</v>
      </c>
      <c r="F51" s="150">
        <v>9.62</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4.25">
      <c r="A53" s="117">
        <v>48</v>
      </c>
      <c r="B53" s="118" t="s">
        <v>128</v>
      </c>
      <c r="C53" s="130">
        <f aca="true" t="shared" si="6" ref="C53:L53">SUM(C6,C25,C34,C45,C52)</f>
        <v>4136</v>
      </c>
      <c r="D53" s="146">
        <f t="shared" si="6"/>
        <v>37478629.0199</v>
      </c>
      <c r="E53" s="130">
        <f t="shared" si="6"/>
        <v>2658</v>
      </c>
      <c r="F53" s="146">
        <f t="shared" si="6"/>
        <v>28289279.860000003</v>
      </c>
      <c r="G53" s="130">
        <f t="shared" si="6"/>
        <v>47</v>
      </c>
      <c r="H53" s="146">
        <f t="shared" si="6"/>
        <v>416508.62</v>
      </c>
      <c r="I53" s="130">
        <f t="shared" si="6"/>
        <v>5</v>
      </c>
      <c r="J53" s="146">
        <f t="shared" si="6"/>
        <v>16909.1</v>
      </c>
      <c r="K53" s="130">
        <f>SUM(K6,K25,K34,K45,K52)</f>
        <v>1313</v>
      </c>
      <c r="L53" s="146">
        <f t="shared" si="6"/>
        <v>3055009.4468</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0" fitToWidth="0" horizontalDpi="600" verticalDpi="600" orientation="landscape" paperSize="9" scale="55" r:id="rId1"/>
  <headerFooter alignWithMargins="0">
    <oddFooter>&amp;L7B5AC2F5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70" t="s">
        <v>31</v>
      </c>
      <c r="C1" s="170"/>
      <c r="D1" s="4"/>
    </row>
    <row r="2" spans="2:4" s="3" customFormat="1" ht="7.5" customHeight="1">
      <c r="B2" s="2"/>
      <c r="C2" s="2"/>
      <c r="D2" s="2"/>
    </row>
    <row r="3" spans="1:6" s="3" customFormat="1" ht="25.5" customHeight="1">
      <c r="A3" s="168" t="s">
        <v>0</v>
      </c>
      <c r="B3" s="168" t="s">
        <v>32</v>
      </c>
      <c r="C3" s="168"/>
      <c r="D3" s="168"/>
      <c r="E3" s="169" t="s">
        <v>7</v>
      </c>
      <c r="F3" s="169" t="s">
        <v>25</v>
      </c>
    </row>
    <row r="4" spans="1:6" s="3" customFormat="1" ht="14.25" customHeight="1">
      <c r="A4" s="168"/>
      <c r="B4" s="168"/>
      <c r="C4" s="168"/>
      <c r="D4" s="168"/>
      <c r="E4" s="169"/>
      <c r="F4" s="169"/>
    </row>
    <row r="5" spans="1:6" s="3" customFormat="1" ht="23.25" customHeight="1">
      <c r="A5" s="68">
        <v>1</v>
      </c>
      <c r="B5" s="171" t="s">
        <v>33</v>
      </c>
      <c r="C5" s="171"/>
      <c r="D5" s="171"/>
      <c r="E5" s="138">
        <f>SUM(E6:E31)</f>
        <v>0</v>
      </c>
      <c r="F5" s="144">
        <f>SUM(F6:F31)</f>
        <v>0</v>
      </c>
    </row>
    <row r="6" spans="1:6" s="3" customFormat="1" ht="19.5" customHeight="1">
      <c r="A6" s="68">
        <v>2</v>
      </c>
      <c r="B6" s="165" t="s">
        <v>80</v>
      </c>
      <c r="C6" s="166"/>
      <c r="D6" s="167"/>
      <c r="E6" s="139">
        <v>0</v>
      </c>
      <c r="F6" s="145">
        <v>0</v>
      </c>
    </row>
    <row r="7" spans="1:6" s="3" customFormat="1" ht="21.75" customHeight="1">
      <c r="A7" s="68">
        <v>3</v>
      </c>
      <c r="B7" s="165" t="s">
        <v>78</v>
      </c>
      <c r="C7" s="166"/>
      <c r="D7" s="167"/>
      <c r="E7" s="139">
        <v>0</v>
      </c>
      <c r="F7" s="145">
        <v>0</v>
      </c>
    </row>
    <row r="8" spans="1:6" s="3" customFormat="1" ht="15.75" customHeight="1">
      <c r="A8" s="68">
        <v>4</v>
      </c>
      <c r="B8" s="165" t="s">
        <v>34</v>
      </c>
      <c r="C8" s="166"/>
      <c r="D8" s="167"/>
      <c r="E8" s="139">
        <v>0</v>
      </c>
      <c r="F8" s="145">
        <v>0</v>
      </c>
    </row>
    <row r="9" spans="1:6" s="3" customFormat="1" ht="30.75" customHeight="1">
      <c r="A9" s="68">
        <v>5</v>
      </c>
      <c r="B9" s="165" t="s">
        <v>81</v>
      </c>
      <c r="C9" s="166"/>
      <c r="D9" s="167"/>
      <c r="E9" s="139">
        <v>0</v>
      </c>
      <c r="F9" s="145">
        <v>0</v>
      </c>
    </row>
    <row r="10" spans="1:6" s="3" customFormat="1" ht="27" customHeight="1">
      <c r="A10" s="68">
        <v>6</v>
      </c>
      <c r="B10" s="165" t="s">
        <v>83</v>
      </c>
      <c r="C10" s="166"/>
      <c r="D10" s="167"/>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5" t="s">
        <v>82</v>
      </c>
      <c r="C14" s="166"/>
      <c r="D14" s="167"/>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4" t="s">
        <v>10</v>
      </c>
      <c r="C17" s="164"/>
      <c r="D17" s="164"/>
      <c r="E17" s="139">
        <v>0</v>
      </c>
      <c r="F17" s="145">
        <v>0</v>
      </c>
    </row>
    <row r="18" spans="1:6" s="3" customFormat="1" ht="37.5" customHeight="1">
      <c r="A18" s="68">
        <v>14</v>
      </c>
      <c r="B18" s="164" t="s">
        <v>11</v>
      </c>
      <c r="C18" s="164"/>
      <c r="D18" s="164"/>
      <c r="E18" s="139">
        <v>0</v>
      </c>
      <c r="F18" s="145">
        <v>0</v>
      </c>
    </row>
    <row r="19" spans="1:6" s="3" customFormat="1" ht="27.75" customHeight="1">
      <c r="A19" s="68">
        <v>15</v>
      </c>
      <c r="B19" s="164" t="s">
        <v>12</v>
      </c>
      <c r="C19" s="164"/>
      <c r="D19" s="164"/>
      <c r="E19" s="139">
        <v>0</v>
      </c>
      <c r="F19" s="145">
        <v>0</v>
      </c>
    </row>
    <row r="20" spans="1:6" s="3" customFormat="1" ht="36" customHeight="1">
      <c r="A20" s="68">
        <v>16</v>
      </c>
      <c r="B20" s="164" t="s">
        <v>13</v>
      </c>
      <c r="C20" s="164"/>
      <c r="D20" s="164"/>
      <c r="E20" s="139">
        <v>0</v>
      </c>
      <c r="F20" s="145">
        <v>0</v>
      </c>
    </row>
    <row r="21" spans="1:6" s="3" customFormat="1" ht="17.25" customHeight="1">
      <c r="A21" s="68">
        <v>17</v>
      </c>
      <c r="B21" s="164" t="s">
        <v>39</v>
      </c>
      <c r="C21" s="164"/>
      <c r="D21" s="164"/>
      <c r="E21" s="139">
        <v>0</v>
      </c>
      <c r="F21" s="145">
        <v>0</v>
      </c>
    </row>
    <row r="22" spans="1:6" s="3" customFormat="1" ht="48.75" customHeight="1">
      <c r="A22" s="68">
        <v>18</v>
      </c>
      <c r="B22" s="164" t="s">
        <v>14</v>
      </c>
      <c r="C22" s="164"/>
      <c r="D22" s="164"/>
      <c r="E22" s="139">
        <v>0</v>
      </c>
      <c r="F22" s="145">
        <v>0</v>
      </c>
    </row>
    <row r="23" spans="1:6" s="3" customFormat="1" ht="40.5" customHeight="1">
      <c r="A23" s="68">
        <v>19</v>
      </c>
      <c r="B23" s="164" t="s">
        <v>15</v>
      </c>
      <c r="C23" s="164"/>
      <c r="D23" s="164"/>
      <c r="E23" s="139">
        <v>0</v>
      </c>
      <c r="F23" s="145">
        <v>0</v>
      </c>
    </row>
    <row r="24" spans="1:6" s="3" customFormat="1" ht="45" customHeight="1">
      <c r="A24" s="68">
        <v>20</v>
      </c>
      <c r="B24" s="164" t="s">
        <v>40</v>
      </c>
      <c r="C24" s="164"/>
      <c r="D24" s="164"/>
      <c r="E24" s="139">
        <v>0</v>
      </c>
      <c r="F24" s="145">
        <v>0</v>
      </c>
    </row>
    <row r="25" spans="1:6" s="3" customFormat="1" ht="48" customHeight="1">
      <c r="A25" s="68">
        <v>21</v>
      </c>
      <c r="B25" s="164" t="s">
        <v>16</v>
      </c>
      <c r="C25" s="164"/>
      <c r="D25" s="164"/>
      <c r="E25" s="139">
        <v>0</v>
      </c>
      <c r="F25" s="145">
        <v>0</v>
      </c>
    </row>
    <row r="26" spans="1:6" s="3" customFormat="1" ht="47.25" customHeight="1">
      <c r="A26" s="68">
        <v>22</v>
      </c>
      <c r="B26" s="164" t="s">
        <v>17</v>
      </c>
      <c r="C26" s="164"/>
      <c r="D26" s="164"/>
      <c r="E26" s="139">
        <v>0</v>
      </c>
      <c r="F26" s="145">
        <v>0</v>
      </c>
    </row>
    <row r="27" spans="1:6" s="3" customFormat="1" ht="36" customHeight="1">
      <c r="A27" s="68">
        <v>23</v>
      </c>
      <c r="B27" s="164" t="s">
        <v>18</v>
      </c>
      <c r="C27" s="164"/>
      <c r="D27" s="164"/>
      <c r="E27" s="139">
        <v>0</v>
      </c>
      <c r="F27" s="145">
        <v>0</v>
      </c>
    </row>
    <row r="28" spans="1:6" s="3" customFormat="1" ht="53.25" customHeight="1">
      <c r="A28" s="68">
        <v>24</v>
      </c>
      <c r="B28" s="164" t="s">
        <v>19</v>
      </c>
      <c r="C28" s="164"/>
      <c r="D28" s="164"/>
      <c r="E28" s="139">
        <v>0</v>
      </c>
      <c r="F28" s="145">
        <v>0</v>
      </c>
    </row>
    <row r="29" spans="1:6" s="3" customFormat="1" ht="26.25" customHeight="1">
      <c r="A29" s="68">
        <v>25</v>
      </c>
      <c r="B29" s="164" t="s">
        <v>24</v>
      </c>
      <c r="C29" s="164"/>
      <c r="D29" s="164"/>
      <c r="E29" s="139">
        <v>0</v>
      </c>
      <c r="F29" s="145">
        <v>0</v>
      </c>
    </row>
    <row r="30" spans="1:6" s="3" customFormat="1" ht="32.25" customHeight="1">
      <c r="A30" s="68">
        <v>26</v>
      </c>
      <c r="B30" s="164" t="s">
        <v>41</v>
      </c>
      <c r="C30" s="164"/>
      <c r="D30" s="164"/>
      <c r="E30" s="139">
        <v>0</v>
      </c>
      <c r="F30" s="145">
        <v>0</v>
      </c>
    </row>
    <row r="31" spans="1:6" s="3" customFormat="1" ht="39" customHeight="1">
      <c r="A31" s="69">
        <v>27</v>
      </c>
      <c r="B31" s="164" t="s">
        <v>75</v>
      </c>
      <c r="C31" s="164"/>
      <c r="D31" s="164"/>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3.5">
      <c r="A36" s="56"/>
      <c r="G36" s="45"/>
      <c r="H36" s="45"/>
    </row>
    <row r="37" spans="1:8" ht="13.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fitToHeight="0" fitToWidth="1" horizontalDpi="600" verticalDpi="600" orientation="portrait" paperSize="9" scale="74" r:id="rId1"/>
  <headerFooter>
    <oddFooter>&amp;L7B5AC2F5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7" t="s">
        <v>32</v>
      </c>
      <c r="C3" s="178"/>
      <c r="D3" s="179"/>
      <c r="E3" s="96" t="s">
        <v>7</v>
      </c>
      <c r="F3" s="96" t="s">
        <v>25</v>
      </c>
    </row>
    <row r="4" spans="1:6" ht="18" customHeight="1">
      <c r="A4" s="97">
        <v>1</v>
      </c>
      <c r="B4" s="180" t="s">
        <v>95</v>
      </c>
      <c r="C4" s="181"/>
      <c r="D4" s="182"/>
      <c r="E4" s="140">
        <f>SUM(E5:E25)</f>
        <v>1309</v>
      </c>
      <c r="F4" s="142">
        <f>SUM(F5:F25)</f>
        <v>3052449.4468</v>
      </c>
    </row>
    <row r="5" spans="1:6" ht="20.25" customHeight="1">
      <c r="A5" s="97">
        <v>2</v>
      </c>
      <c r="B5" s="173" t="s">
        <v>96</v>
      </c>
      <c r="C5" s="174"/>
      <c r="D5" s="175"/>
      <c r="E5" s="141">
        <v>95</v>
      </c>
      <c r="F5" s="143">
        <v>80436.869</v>
      </c>
    </row>
    <row r="6" spans="1:6" ht="24" customHeight="1">
      <c r="A6" s="97">
        <v>3</v>
      </c>
      <c r="B6" s="173" t="s">
        <v>97</v>
      </c>
      <c r="C6" s="174"/>
      <c r="D6" s="175"/>
      <c r="E6" s="141">
        <v>0</v>
      </c>
      <c r="F6" s="143">
        <v>0</v>
      </c>
    </row>
    <row r="7" spans="1:6" ht="18.75" customHeight="1">
      <c r="A7" s="97">
        <v>4</v>
      </c>
      <c r="B7" s="173" t="s">
        <v>98</v>
      </c>
      <c r="C7" s="174"/>
      <c r="D7" s="175"/>
      <c r="E7" s="141">
        <v>0</v>
      </c>
      <c r="F7" s="143">
        <v>0</v>
      </c>
    </row>
    <row r="8" spans="1:6" ht="41.25" customHeight="1">
      <c r="A8" s="97">
        <v>5</v>
      </c>
      <c r="B8" s="173" t="s">
        <v>99</v>
      </c>
      <c r="C8" s="174"/>
      <c r="D8" s="175"/>
      <c r="E8" s="141">
        <v>0</v>
      </c>
      <c r="F8" s="143">
        <v>0</v>
      </c>
    </row>
    <row r="9" spans="1:6" ht="30" customHeight="1">
      <c r="A9" s="97">
        <v>6</v>
      </c>
      <c r="B9" s="173" t="s">
        <v>100</v>
      </c>
      <c r="C9" s="174"/>
      <c r="D9" s="175"/>
      <c r="E9" s="141">
        <v>1</v>
      </c>
      <c r="F9" s="143">
        <v>640</v>
      </c>
    </row>
    <row r="10" spans="1:6" ht="18" customHeight="1">
      <c r="A10" s="97">
        <v>7</v>
      </c>
      <c r="B10" s="173" t="s">
        <v>101</v>
      </c>
      <c r="C10" s="174"/>
      <c r="D10" s="175"/>
      <c r="E10" s="141">
        <v>0</v>
      </c>
      <c r="F10" s="143">
        <v>0</v>
      </c>
    </row>
    <row r="11" spans="1:6" ht="20.25" customHeight="1">
      <c r="A11" s="97">
        <v>8</v>
      </c>
      <c r="B11" s="173" t="s">
        <v>102</v>
      </c>
      <c r="C11" s="174"/>
      <c r="D11" s="175"/>
      <c r="E11" s="141">
        <v>0</v>
      </c>
      <c r="F11" s="143">
        <v>0</v>
      </c>
    </row>
    <row r="12" spans="1:6" ht="30.75" customHeight="1">
      <c r="A12" s="97">
        <v>9</v>
      </c>
      <c r="B12" s="173" t="s">
        <v>82</v>
      </c>
      <c r="C12" s="174"/>
      <c r="D12" s="175"/>
      <c r="E12" s="141">
        <v>1</v>
      </c>
      <c r="F12" s="143">
        <v>1280</v>
      </c>
    </row>
    <row r="13" spans="1:6" ht="18" customHeight="1">
      <c r="A13" s="97">
        <v>10</v>
      </c>
      <c r="B13" s="173" t="s">
        <v>103</v>
      </c>
      <c r="C13" s="174"/>
      <c r="D13" s="175"/>
      <c r="E13" s="141">
        <v>21</v>
      </c>
      <c r="F13" s="143">
        <v>14144</v>
      </c>
    </row>
    <row r="14" spans="1:6" ht="17.25" customHeight="1">
      <c r="A14" s="97">
        <v>11</v>
      </c>
      <c r="B14" s="173" t="s">
        <v>104</v>
      </c>
      <c r="C14" s="174"/>
      <c r="D14" s="175"/>
      <c r="E14" s="141">
        <v>1</v>
      </c>
      <c r="F14" s="143">
        <v>640</v>
      </c>
    </row>
    <row r="15" spans="1:6" ht="17.25" customHeight="1">
      <c r="A15" s="97">
        <v>12</v>
      </c>
      <c r="B15" s="173" t="s">
        <v>105</v>
      </c>
      <c r="C15" s="174"/>
      <c r="D15" s="175"/>
      <c r="E15" s="141">
        <v>0</v>
      </c>
      <c r="F15" s="143">
        <v>0</v>
      </c>
    </row>
    <row r="16" spans="1:6" ht="30" customHeight="1">
      <c r="A16" s="97">
        <v>13</v>
      </c>
      <c r="B16" s="173" t="s">
        <v>106</v>
      </c>
      <c r="C16" s="174"/>
      <c r="D16" s="175"/>
      <c r="E16" s="141">
        <v>3</v>
      </c>
      <c r="F16" s="143">
        <v>1920</v>
      </c>
    </row>
    <row r="17" spans="1:6" ht="20.25" customHeight="1">
      <c r="A17" s="97">
        <v>14</v>
      </c>
      <c r="B17" s="173" t="s">
        <v>107</v>
      </c>
      <c r="C17" s="174"/>
      <c r="D17" s="175"/>
      <c r="E17" s="141">
        <v>22</v>
      </c>
      <c r="F17" s="143">
        <v>14080</v>
      </c>
    </row>
    <row r="18" spans="1:6" ht="27" customHeight="1">
      <c r="A18" s="97">
        <v>15</v>
      </c>
      <c r="B18" s="173" t="s">
        <v>108</v>
      </c>
      <c r="C18" s="174"/>
      <c r="D18" s="175"/>
      <c r="E18" s="141">
        <v>0</v>
      </c>
      <c r="F18" s="143">
        <v>0</v>
      </c>
    </row>
    <row r="19" spans="1:6" ht="54.75" customHeight="1">
      <c r="A19" s="97">
        <v>16</v>
      </c>
      <c r="B19" s="173" t="s">
        <v>109</v>
      </c>
      <c r="C19" s="174"/>
      <c r="D19" s="175"/>
      <c r="E19" s="141">
        <v>0</v>
      </c>
      <c r="F19" s="143">
        <v>0</v>
      </c>
    </row>
    <row r="20" spans="1:6" ht="21" customHeight="1">
      <c r="A20" s="97">
        <v>17</v>
      </c>
      <c r="B20" s="173" t="s">
        <v>143</v>
      </c>
      <c r="C20" s="174"/>
      <c r="D20" s="175"/>
      <c r="E20" s="141">
        <v>0</v>
      </c>
      <c r="F20" s="143">
        <v>0</v>
      </c>
    </row>
    <row r="21" spans="1:6" ht="28.5" customHeight="1">
      <c r="A21" s="97">
        <v>18</v>
      </c>
      <c r="B21" s="173" t="s">
        <v>142</v>
      </c>
      <c r="C21" s="174"/>
      <c r="D21" s="175"/>
      <c r="E21" s="141">
        <v>6</v>
      </c>
      <c r="F21" s="143">
        <v>3840</v>
      </c>
    </row>
    <row r="22" spans="1:6" ht="62.25" customHeight="1">
      <c r="A22" s="97">
        <v>19</v>
      </c>
      <c r="B22" s="176" t="s">
        <v>144</v>
      </c>
      <c r="C22" s="176"/>
      <c r="D22" s="176"/>
      <c r="E22" s="141">
        <v>0</v>
      </c>
      <c r="F22" s="143">
        <v>0</v>
      </c>
    </row>
    <row r="23" spans="1:6" ht="31.5" customHeight="1">
      <c r="A23" s="97">
        <v>20</v>
      </c>
      <c r="B23" s="173" t="s">
        <v>145</v>
      </c>
      <c r="C23" s="174"/>
      <c r="D23" s="175"/>
      <c r="E23" s="141">
        <v>1112</v>
      </c>
      <c r="F23" s="143">
        <v>2860268.5778</v>
      </c>
    </row>
    <row r="24" spans="1:6" ht="31.5" customHeight="1">
      <c r="A24" s="97">
        <v>21</v>
      </c>
      <c r="B24" s="173" t="s">
        <v>146</v>
      </c>
      <c r="C24" s="174"/>
      <c r="D24" s="175"/>
      <c r="E24" s="141">
        <v>3</v>
      </c>
      <c r="F24" s="143">
        <v>4800</v>
      </c>
    </row>
    <row r="25" spans="1:6" ht="48.75" customHeight="1">
      <c r="A25" s="97">
        <v>22</v>
      </c>
      <c r="B25" s="173" t="s">
        <v>147</v>
      </c>
      <c r="C25" s="174"/>
      <c r="D25" s="175"/>
      <c r="E25" s="141">
        <v>44</v>
      </c>
      <c r="F25" s="143">
        <v>70400</v>
      </c>
    </row>
    <row r="26" spans="1:6" ht="12.75">
      <c r="A26" s="98"/>
      <c r="B26" s="98"/>
      <c r="C26" s="98"/>
      <c r="D26" s="98"/>
      <c r="E26" s="98"/>
      <c r="F26" s="98"/>
    </row>
    <row r="27" spans="1:11" ht="16.5" customHeight="1">
      <c r="A27" s="99"/>
      <c r="B27" s="90" t="s">
        <v>76</v>
      </c>
      <c r="C27" s="82"/>
      <c r="D27" s="85"/>
      <c r="E27" s="125" t="s">
        <v>148</v>
      </c>
      <c r="F27" s="127"/>
      <c r="I27" s="101"/>
      <c r="J27" s="101"/>
      <c r="K27" s="101"/>
    </row>
    <row r="28" spans="1:11" ht="15.75">
      <c r="A28" s="100"/>
      <c r="B28" s="81"/>
      <c r="C28" s="91" t="s">
        <v>79</v>
      </c>
      <c r="D28" s="54"/>
      <c r="E28" s="123" t="s">
        <v>90</v>
      </c>
      <c r="I28" s="102"/>
      <c r="J28" s="98"/>
      <c r="K28" s="98"/>
    </row>
    <row r="29" spans="1:11" ht="27.75">
      <c r="A29" s="103"/>
      <c r="B29" s="89" t="s">
        <v>77</v>
      </c>
      <c r="C29" s="82"/>
      <c r="D29" s="84"/>
      <c r="E29" s="124" t="s">
        <v>149</v>
      </c>
      <c r="F29" s="128"/>
      <c r="I29" s="104"/>
      <c r="J29" s="98"/>
      <c r="K29" s="98"/>
    </row>
    <row r="30" spans="1:11" ht="13.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72" t="s">
        <v>150</v>
      </c>
      <c r="D32" s="172"/>
      <c r="E32" s="45"/>
      <c r="I32" s="110"/>
      <c r="J32" s="107"/>
      <c r="K32" s="108"/>
    </row>
    <row r="33" spans="1:11" ht="15" customHeight="1">
      <c r="A33" s="109"/>
      <c r="B33" s="66" t="s">
        <v>92</v>
      </c>
      <c r="C33" s="172" t="s">
        <v>151</v>
      </c>
      <c r="D33" s="172"/>
      <c r="E33" s="88"/>
      <c r="I33" s="111"/>
      <c r="J33" s="111"/>
      <c r="K33" s="111"/>
    </row>
    <row r="34" spans="1:11" ht="15" customHeight="1">
      <c r="A34" s="112"/>
      <c r="B34" s="67" t="s">
        <v>93</v>
      </c>
      <c r="C34" s="172" t="s">
        <v>152</v>
      </c>
      <c r="D34" s="172"/>
      <c r="F34" s="155" t="s">
        <v>153</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B3:D3"/>
    <mergeCell ref="B4:D4"/>
    <mergeCell ref="B5:D5"/>
    <mergeCell ref="B6:D6"/>
    <mergeCell ref="B7:D7"/>
    <mergeCell ref="B8:D8"/>
    <mergeCell ref="B20:D20"/>
    <mergeCell ref="B22:D22"/>
    <mergeCell ref="B23:D23"/>
    <mergeCell ref="B24:D24"/>
    <mergeCell ref="B9:D9"/>
    <mergeCell ref="B10:D10"/>
    <mergeCell ref="B11:D11"/>
    <mergeCell ref="B12:D12"/>
    <mergeCell ref="B13:D13"/>
    <mergeCell ref="B14:D14"/>
    <mergeCell ref="C32:D32"/>
    <mergeCell ref="C33:D33"/>
    <mergeCell ref="C34:D34"/>
    <mergeCell ref="B15:D15"/>
    <mergeCell ref="B16:D16"/>
    <mergeCell ref="B17:D17"/>
    <mergeCell ref="B18:D18"/>
    <mergeCell ref="B19:D19"/>
    <mergeCell ref="B21:D21"/>
    <mergeCell ref="B25:D2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2" r:id="rId1"/>
  <headerFooter>
    <oddFooter>&amp;L7B5AC2F5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3" t="s">
        <v>63</v>
      </c>
      <c r="C3" s="183"/>
      <c r="D3" s="183"/>
      <c r="E3" s="183"/>
      <c r="F3" s="183"/>
      <c r="G3" s="183"/>
      <c r="H3" s="183"/>
    </row>
    <row r="4" spans="2:8" ht="18.75" customHeight="1">
      <c r="B4" s="184"/>
      <c r="C4" s="184"/>
      <c r="D4" s="184"/>
      <c r="E4" s="184"/>
      <c r="F4" s="184"/>
      <c r="G4" s="184"/>
      <c r="H4" s="184"/>
    </row>
    <row r="5" spans="2:8" ht="18.75" customHeight="1">
      <c r="B5" s="7"/>
      <c r="C5" s="7"/>
      <c r="D5" s="194" t="s">
        <v>156</v>
      </c>
      <c r="E5" s="194"/>
      <c r="F5" s="194"/>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5" t="s">
        <v>47</v>
      </c>
      <c r="C10" s="186"/>
      <c r="D10" s="187"/>
      <c r="E10" s="13" t="s">
        <v>48</v>
      </c>
      <c r="F10" s="14"/>
      <c r="G10" s="6" t="s">
        <v>64</v>
      </c>
    </row>
    <row r="11" spans="1:7" ht="12.75" customHeight="1">
      <c r="A11" s="12"/>
      <c r="B11" s="37"/>
      <c r="C11" s="38"/>
      <c r="D11" s="33"/>
      <c r="E11" s="34"/>
      <c r="F11" s="10"/>
      <c r="G11" s="16" t="s">
        <v>65</v>
      </c>
    </row>
    <row r="12" spans="1:7" ht="37.5" customHeight="1">
      <c r="A12" s="12"/>
      <c r="B12" s="188" t="s">
        <v>49</v>
      </c>
      <c r="C12" s="189"/>
      <c r="D12" s="190"/>
      <c r="E12" s="20" t="s">
        <v>66</v>
      </c>
      <c r="F12" s="10"/>
      <c r="G12" s="16"/>
    </row>
    <row r="13" spans="1:7" ht="12.75" customHeight="1">
      <c r="A13" s="12"/>
      <c r="B13" s="17"/>
      <c r="C13" s="18"/>
      <c r="D13" s="19"/>
      <c r="E13" s="20"/>
      <c r="G13" s="21" t="s">
        <v>50</v>
      </c>
    </row>
    <row r="14" spans="1:8" ht="12.75" customHeight="1">
      <c r="A14" s="12"/>
      <c r="B14" s="188" t="s">
        <v>67</v>
      </c>
      <c r="C14" s="189"/>
      <c r="D14" s="190"/>
      <c r="E14" s="210" t="s">
        <v>66</v>
      </c>
      <c r="F14" s="191" t="s">
        <v>51</v>
      </c>
      <c r="G14" s="191"/>
      <c r="H14" s="191"/>
    </row>
    <row r="15" spans="1:8" ht="12.75" customHeight="1">
      <c r="A15" s="12"/>
      <c r="B15" s="188"/>
      <c r="C15" s="189"/>
      <c r="D15" s="190"/>
      <c r="E15" s="210"/>
      <c r="F15" s="204" t="s">
        <v>74</v>
      </c>
      <c r="G15" s="205"/>
      <c r="H15" s="205"/>
    </row>
    <row r="16" spans="1:5" ht="12.75" customHeight="1">
      <c r="A16" s="12"/>
      <c r="B16" s="39"/>
      <c r="C16" s="40"/>
      <c r="D16" s="41"/>
      <c r="E16" s="35"/>
    </row>
    <row r="17" spans="1:8" ht="12.75" customHeight="1">
      <c r="A17" s="12"/>
      <c r="B17" s="188" t="s">
        <v>68</v>
      </c>
      <c r="C17" s="189"/>
      <c r="D17" s="190"/>
      <c r="E17" s="210" t="s">
        <v>66</v>
      </c>
      <c r="F17" s="195" t="s">
        <v>94</v>
      </c>
      <c r="G17" s="196"/>
      <c r="H17" s="196"/>
    </row>
    <row r="18" spans="1:8" ht="12.75" customHeight="1">
      <c r="A18" s="12"/>
      <c r="B18" s="188"/>
      <c r="C18" s="189"/>
      <c r="D18" s="190"/>
      <c r="E18" s="210"/>
      <c r="F18" s="195"/>
      <c r="G18" s="196"/>
      <c r="H18" s="196"/>
    </row>
    <row r="19" spans="1:7" ht="12.75" customHeight="1">
      <c r="A19" s="12"/>
      <c r="B19" s="39"/>
      <c r="C19" s="40"/>
      <c r="D19" s="41"/>
      <c r="E19" s="35"/>
      <c r="F19" s="10"/>
      <c r="G19" s="21"/>
    </row>
    <row r="20" spans="1:8" ht="12.75" customHeight="1">
      <c r="A20" s="12"/>
      <c r="B20" s="188" t="s">
        <v>71</v>
      </c>
      <c r="C20" s="189"/>
      <c r="D20" s="190"/>
      <c r="E20" s="210" t="s">
        <v>66</v>
      </c>
      <c r="F20" s="27"/>
      <c r="G20" s="27"/>
      <c r="H20" s="27"/>
    </row>
    <row r="21" spans="1:8" ht="12.75" customHeight="1">
      <c r="A21" s="12"/>
      <c r="B21" s="188"/>
      <c r="C21" s="189"/>
      <c r="D21" s="190"/>
      <c r="E21" s="210"/>
      <c r="F21" s="191"/>
      <c r="G21" s="191"/>
      <c r="H21" s="191"/>
    </row>
    <row r="22" spans="1:8" ht="12.75" customHeight="1">
      <c r="A22" s="12"/>
      <c r="B22" s="14"/>
      <c r="C22" s="10"/>
      <c r="D22" s="12"/>
      <c r="E22" s="22"/>
      <c r="F22" s="27"/>
      <c r="G22" s="27"/>
      <c r="H22" s="27"/>
    </row>
    <row r="23" spans="1:7" ht="12.75" customHeight="1">
      <c r="A23" s="12"/>
      <c r="B23" s="188" t="s">
        <v>52</v>
      </c>
      <c r="C23" s="189"/>
      <c r="D23" s="190"/>
      <c r="E23" s="20"/>
      <c r="F23" s="10"/>
      <c r="G23" s="21"/>
    </row>
    <row r="24" spans="1:6" ht="12.75" customHeight="1">
      <c r="A24" s="12"/>
      <c r="B24" s="188" t="s">
        <v>73</v>
      </c>
      <c r="C24" s="189"/>
      <c r="D24" s="190"/>
      <c r="E24" s="20"/>
      <c r="F24" s="10"/>
    </row>
    <row r="25" spans="2:5" ht="12.75" customHeight="1">
      <c r="B25" s="188" t="s">
        <v>53</v>
      </c>
      <c r="C25" s="189"/>
      <c r="D25" s="190"/>
      <c r="E25" s="20" t="s">
        <v>69</v>
      </c>
    </row>
    <row r="26" spans="2:5" ht="12.75" customHeight="1">
      <c r="B26" s="206" t="s">
        <v>54</v>
      </c>
      <c r="C26" s="207"/>
      <c r="D26" s="208"/>
      <c r="E26" s="22" t="s">
        <v>55</v>
      </c>
    </row>
    <row r="27" spans="2:5" ht="12.75" customHeight="1">
      <c r="B27" s="23"/>
      <c r="C27" s="24"/>
      <c r="D27" s="41"/>
      <c r="E27" s="15"/>
    </row>
    <row r="28" spans="2:5" ht="12.75" customHeight="1">
      <c r="B28" s="188" t="s">
        <v>56</v>
      </c>
      <c r="C28" s="189"/>
      <c r="D28" s="190"/>
      <c r="E28" s="25" t="s">
        <v>70</v>
      </c>
    </row>
    <row r="29" spans="2:5" ht="12.75" customHeight="1">
      <c r="B29" s="211"/>
      <c r="C29" s="212"/>
      <c r="D29" s="213"/>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14" t="s">
        <v>59</v>
      </c>
      <c r="C37" s="215"/>
      <c r="D37" s="192" t="s">
        <v>154</v>
      </c>
      <c r="E37" s="192"/>
      <c r="F37" s="192"/>
      <c r="G37" s="192"/>
      <c r="H37" s="193"/>
      <c r="I37" s="10"/>
    </row>
    <row r="38" spans="1:9" ht="12.75" customHeight="1">
      <c r="A38" s="12"/>
      <c r="B38" s="14"/>
      <c r="C38" s="10"/>
      <c r="D38" s="30"/>
      <c r="E38" s="30"/>
      <c r="F38" s="30"/>
      <c r="G38" s="30"/>
      <c r="H38" s="33"/>
      <c r="I38" s="10"/>
    </row>
    <row r="39" spans="1:9" ht="12.75" customHeight="1">
      <c r="A39" s="12"/>
      <c r="B39" s="26" t="s">
        <v>60</v>
      </c>
      <c r="C39" s="27"/>
      <c r="D39" s="197" t="s">
        <v>155</v>
      </c>
      <c r="E39" s="192"/>
      <c r="F39" s="192"/>
      <c r="G39" s="192"/>
      <c r="H39" s="193"/>
      <c r="I39" s="10"/>
    </row>
    <row r="40" spans="1:9" ht="12.75" customHeight="1">
      <c r="A40" s="12"/>
      <c r="B40" s="156"/>
      <c r="C40" s="10"/>
      <c r="D40" s="10"/>
      <c r="E40" s="10"/>
      <c r="F40" s="10"/>
      <c r="G40" s="10"/>
      <c r="H40" s="12"/>
      <c r="I40" s="10"/>
    </row>
    <row r="41" spans="1:8" ht="12.75" customHeight="1">
      <c r="A41" s="12"/>
      <c r="B41" s="198"/>
      <c r="C41" s="199"/>
      <c r="D41" s="199"/>
      <c r="E41" s="199"/>
      <c r="F41" s="199"/>
      <c r="G41" s="199"/>
      <c r="H41" s="200"/>
    </row>
    <row r="42" spans="1:8" ht="12.75" customHeight="1">
      <c r="A42" s="12"/>
      <c r="B42" s="201" t="s">
        <v>61</v>
      </c>
      <c r="C42" s="202"/>
      <c r="D42" s="202"/>
      <c r="E42" s="202"/>
      <c r="F42" s="202"/>
      <c r="G42" s="202"/>
      <c r="H42" s="203"/>
    </row>
    <row r="43" spans="1:9" ht="12.75" customHeight="1">
      <c r="A43" s="12"/>
      <c r="B43" s="14"/>
      <c r="C43" s="10"/>
      <c r="D43" s="10"/>
      <c r="E43" s="10"/>
      <c r="F43" s="10"/>
      <c r="G43" s="10"/>
      <c r="H43" s="12"/>
      <c r="I43" s="10"/>
    </row>
    <row r="44" spans="1:9" ht="12.75" customHeight="1">
      <c r="A44" s="12"/>
      <c r="B44" s="209"/>
      <c r="C44" s="192"/>
      <c r="D44" s="192"/>
      <c r="E44" s="192"/>
      <c r="F44" s="192"/>
      <c r="G44" s="192"/>
      <c r="H44" s="193"/>
      <c r="I44" s="10"/>
    </row>
    <row r="45" spans="1:9" ht="12.75" customHeight="1">
      <c r="A45" s="12"/>
      <c r="B45" s="201" t="s">
        <v>62</v>
      </c>
      <c r="C45" s="202"/>
      <c r="D45" s="202"/>
      <c r="E45" s="202"/>
      <c r="F45" s="202"/>
      <c r="G45" s="202"/>
      <c r="H45" s="203"/>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97" r:id="rId1"/>
  <headerFooter>
    <oddFooter>&amp;L7B5AC2F5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Вороніна Вікторія Лойзевна</cp:lastModifiedBy>
  <cp:lastPrinted>2018-01-24T09:43:22Z</cp:lastPrinted>
  <dcterms:created xsi:type="dcterms:W3CDTF">1996-10-08T23:32:33Z</dcterms:created>
  <dcterms:modified xsi:type="dcterms:W3CDTF">2018-01-24T09:44:04Z</dcterms:modified>
  <cp:category/>
  <cp:version/>
  <cp:contentType/>
  <cp:contentStatus/>
</cp:coreProperties>
</file>