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<sst xmlns="http://schemas.openxmlformats.org/spreadsheetml/2006/main" count="317" uniqueCount="256">
  <si>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</si>
  <si>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</si>
  <si>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</si>
  <si>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</si>
  <si>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</si>
  <si>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</si>
  <si>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</si>
  <si>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</si>
  <si>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</si>
  <si>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</si>
  <si>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</si>
  <si>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</si>
  <si>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</si>
  <si>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</si>
  <si>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</si>
  <si>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</si>
  <si>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</si>
  <si>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</si>
  <si>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</si>
  <si>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</si>
  <si>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</si>
  <si>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</si>
  <si>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</si>
  <si>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</si>
  <si>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</si>
  <si>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</si>
  <si>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</si>
  <si>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</si>
  <si>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</si>
  <si>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</si>
  <si>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</si>
  <si>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</si>
  <si>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</si>
  <si>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</si>
  <si>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</si>
  <si>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</si>
  <si>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</si>
  <si>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</si>
  <si>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</si>
  <si>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</si>
  <si>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</si>
  <si>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</si>
  <si>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</si>
  <si>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</si>
  <si>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</si>
  <si>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</si>
  <si>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</si>
  <si>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</si>
  <si>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</si>
  <si>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</si>
  <si>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</si>
  <si>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</si>
  <si>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</si>
  <si>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</si>
  <si>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</si>
  <si>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</si>
  <si>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</si>
  <si>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</si>
  <si>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</si>
  <si>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</si>
  <si>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</si>
  <si>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</si>
  <si>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</si>
  <si>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</si>
  <si>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</si>
  <si>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</si>
  <si>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</si>
  <si>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</si>
  <si>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</si>
  <si>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</si>
  <si>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</si>
  <si>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</si>
  <si>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</si>
  <si>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</si>
  <si>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</si>
  <si>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</si>
  <si>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</si>
  <si>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</si>
  <si>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</si>
  <si>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</si>
  <si>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</si>
  <si>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</si>
  <si>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</si>
  <si>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</si>
  <si>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</si>
  <si>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</si>
  <si>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</si>
  <si>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</si>
  <si>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</si>
  <si>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</si>
  <si>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</si>
  <si>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</si>
  <si>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</si>
  <si>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</si>
  <si>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</si>
  <si>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</si>
  <si>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</si>
  <si>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</si>
  <si>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</si>
  <si>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</si>
  <si>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</si>
  <si>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</si>
  <si>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</si>
  <si>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</si>
  <si>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</si>
  <si>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</si>
  <si>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</si>
  <si>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</si>
  <si>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</si>
  <si>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</si>
  <si>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</si>
  <si>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</si>
  <si>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</si>
  <si>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</si>
  <si>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</si>
  <si>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</si>
  <si>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</si>
  <si>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</si>
  <si>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</si>
  <si>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</si>
  <si>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</si>
  <si>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</si>
  <si>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</si>
  <si>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</si>
  <si>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</si>
  <si>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</si>
  <si>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</si>
  <si>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</si>
  <si>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</si>
  <si>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</si>
  <si>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</si>
  <si>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</si>
  <si>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</si>
  <si>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</si>
  <si>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</si>
  <si>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</si>
  <si>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</si>
  <si>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</si>
  <si>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</si>
  <si>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</si>
  <si>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</si>
  <si>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</si>
  <si>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</si>
  <si>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</si>
  <si>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</si>
  <si>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</si>
  <si>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</si>
  <si>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</si>
  <si>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</si>
  <si>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</si>
  <si>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</si>
  <si>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</si>
  <si>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</si>
  <si>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</si>
  <si>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</si>
  <si>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</si>
  <si>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</si>
  <si>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</si>
  <si>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</si>
  <si>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</si>
  <si>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</si>
  <si>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</si>
  <si>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</si>
  <si>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</si>
  <si>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</si>
  <si>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</si>
  <si>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</si>
  <si>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</si>
  <si>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</si>
  <si>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</si>
  <si>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</si>
  <si>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</si>
  <si>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</si>
  <si>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</si>
  <si>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</si>
  <si>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</si>
  <si>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</si>
  <si>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</si>
  <si>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</si>
  <si>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</si>
  <si>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</si>
  <si>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</si>
  <si>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</si>
  <si>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</si>
  <si>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</si>
  <si>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</si>
  <si>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</si>
  <si>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</si>
  <si>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</si>
  <si>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</si>
  <si>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</si>
  <si>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</si>
  <si>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</si>
  <si>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</si>
  <si>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</si>
  <si>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</si>
  <si>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</si>
  <si>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</si>
  <si>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</si>
  <si>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</si>
  <si>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</si>
  <si>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</si>
  <si>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</si>
  <si>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</si>
  <si>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</si>
  <si>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</si>
  <si>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</si>
  <si>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</si>
  <si>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</si>
  <si>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</si>
  <si>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</si>
  <si>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</si>
  <si>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</si>
  <si>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</si>
  <si>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</si>
  <si>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</si>
  <si>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</si>
  <si>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</si>
  <si>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</si>
  <si>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</si>
  <si>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</si>
  <si>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</si>
  <si>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</si>
  <si>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</si>
  <si>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</si>
  <si>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</si>
  <si>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</si>
  <si>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</si>
  <si>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</si>
  <si>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</si>
  <si>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</si>
  <si>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</si>
  <si>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</si>
  <si>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</si>
  <si>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</si>
  <si>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</si>
  <si>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</si>
  <si>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</si>
  <si>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</si>
  <si>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</si>
  <si>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</si>
  <si>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</si>
  <si>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</si>
  <si>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</si>
  <si>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З.О. Шаповал</t>
  </si>
  <si>
    <t>М.М. Святна</t>
  </si>
  <si>
    <t>(04654) 2-10-66</t>
  </si>
  <si>
    <t>(04654) 2-29-54</t>
  </si>
  <si>
    <t>inbox@sh.cn.court.gov.ua</t>
  </si>
  <si>
    <t>4 січня 2017 року</t>
  </si>
  <si>
    <t>2016 рік</t>
  </si>
  <si>
    <t>Щорський районний суд Чернігівської області</t>
  </si>
  <si>
    <t xml:space="preserve">Місцезнаходження: </t>
  </si>
  <si>
    <t>15200. Чернігівська область.м. Сновськ</t>
  </si>
  <si>
    <t>вул. 30 років Перемоги</t>
  </si>
  <si>
    <t>37б</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</si>
</sst>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164</v>
      </c>
      <c r="F10" s="157">
        <v>164</v>
      </c>
      <c r="G10" s="157">
        <v>160</v>
      </c>
      <c r="H10" s="157">
        <v>5</v>
      </c>
      <c r="I10" s="157">
        <v>1</v>
      </c>
      <c r="J10" s="157"/>
      <c r="K10" s="157">
        <v>154</v>
      </c>
      <c r="L10" s="157"/>
      <c r="M10" s="168">
        <v>4</v>
      </c>
      <c r="N10" s="163"/>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25</v>
      </c>
      <c r="F15" s="157">
        <v>25</v>
      </c>
      <c r="G15" s="157">
        <v>25</v>
      </c>
      <c r="H15" s="157"/>
      <c r="I15" s="157"/>
      <c r="J15" s="157"/>
      <c r="K15" s="157">
        <v>25</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25</v>
      </c>
      <c r="F21" s="157">
        <v>25</v>
      </c>
      <c r="G21" s="157">
        <v>25</v>
      </c>
      <c r="H21" s="157"/>
      <c r="I21" s="157"/>
      <c r="J21" s="157"/>
      <c r="K21" s="157">
        <v>25</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189</v>
      </c>
      <c r="F23" s="157">
        <f>F10+F12+F15+F22</f>
        <v>189</v>
      </c>
      <c r="G23" s="157">
        <f>G10+G12+G15+G22</f>
        <v>185</v>
      </c>
      <c r="H23" s="157">
        <f>H10+H15</f>
        <v>5</v>
      </c>
      <c r="I23" s="157">
        <f>I10+I15</f>
        <v>1</v>
      </c>
      <c r="J23" s="157">
        <f>J10+J12+J15</f>
        <v>0</v>
      </c>
      <c r="K23" s="157">
        <f>K10+K12+K15</f>
        <v>179</v>
      </c>
      <c r="L23" s="157">
        <f>L10+L12+L15+L22</f>
        <v>0</v>
      </c>
      <c r="M23" s="157">
        <f>M10+M12+M15+M22</f>
        <v>4</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160</v>
      </c>
      <c r="G31" s="167">
        <v>155</v>
      </c>
      <c r="H31" s="167">
        <v>136</v>
      </c>
      <c r="I31" s="167">
        <v>134</v>
      </c>
      <c r="J31" s="167">
        <v>130</v>
      </c>
      <c r="K31" s="167">
        <v>1</v>
      </c>
      <c r="L31" s="167">
        <v>1</v>
      </c>
      <c r="M31" s="167"/>
      <c r="N31" s="167">
        <v>24</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&amp;LC0325BAB&amp;CФорма № 2-А, Підрозділ: Щорський районний суд Чернігівської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3</v>
      </c>
      <c r="E9" s="163"/>
      <c r="F9" s="163"/>
      <c r="G9" s="163"/>
      <c r="H9" s="163"/>
      <c r="I9" s="163"/>
      <c r="J9" s="163"/>
      <c r="K9" s="162">
        <v>3</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3</v>
      </c>
      <c r="E10" s="163"/>
      <c r="F10" s="163"/>
      <c r="G10" s="163"/>
      <c r="H10" s="163"/>
      <c r="I10" s="163"/>
      <c r="J10" s="163"/>
      <c r="K10" s="162">
        <v>3</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v>2</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v>2</v>
      </c>
      <c r="F24" s="163">
        <v>2</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v>
      </c>
      <c r="E25" s="163">
        <v>2</v>
      </c>
      <c r="F25" s="163">
        <v>2</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3</v>
      </c>
      <c r="E30" s="163">
        <v>3</v>
      </c>
      <c r="F30" s="163">
        <v>3</v>
      </c>
      <c r="G30" s="163">
        <v>2</v>
      </c>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1</v>
      </c>
      <c r="D31" s="163">
        <v>1</v>
      </c>
      <c r="E31" s="163">
        <v>1</v>
      </c>
      <c r="F31" s="163">
        <v>1</v>
      </c>
      <c r="G31" s="163"/>
      <c r="H31" s="163"/>
      <c r="I31" s="163"/>
      <c r="J31" s="163"/>
      <c r="K31" s="162">
        <v>1</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1</v>
      </c>
      <c r="E40" s="163">
        <v>1</v>
      </c>
      <c r="F40" s="163">
        <v>1</v>
      </c>
      <c r="G40" s="163">
        <v>1</v>
      </c>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1</v>
      </c>
      <c r="E42" s="163">
        <v>1</v>
      </c>
      <c r="F42" s="163">
        <v>1</v>
      </c>
      <c r="G42" s="163">
        <v>1</v>
      </c>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2</v>
      </c>
      <c r="F43" s="163">
        <v>1</v>
      </c>
      <c r="G43" s="163">
        <v>1</v>
      </c>
      <c r="H43" s="163"/>
      <c r="I43" s="163"/>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2</v>
      </c>
      <c r="E45" s="163">
        <v>2</v>
      </c>
      <c r="F45" s="163">
        <v>1</v>
      </c>
      <c r="G45" s="163">
        <v>1</v>
      </c>
      <c r="H45" s="163"/>
      <c r="I45" s="163"/>
      <c r="J45" s="163">
        <v>1</v>
      </c>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2</v>
      </c>
      <c r="E46" s="163">
        <v>2</v>
      </c>
      <c r="F46" s="163">
        <v>1</v>
      </c>
      <c r="G46" s="163">
        <v>1</v>
      </c>
      <c r="H46" s="163"/>
      <c r="I46" s="163"/>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v>
      </c>
      <c r="D88" s="163">
        <v>144</v>
      </c>
      <c r="E88" s="163">
        <v>129</v>
      </c>
      <c r="F88" s="163">
        <v>128</v>
      </c>
      <c r="G88" s="163">
        <v>126</v>
      </c>
      <c r="H88" s="163"/>
      <c r="I88" s="163">
        <v>1</v>
      </c>
      <c r="J88" s="163"/>
      <c r="K88" s="162">
        <v>19</v>
      </c>
      <c r="L88" s="163">
        <v>1</v>
      </c>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v>
      </c>
      <c r="E90" s="163">
        <v>1</v>
      </c>
      <c r="F90" s="163">
        <v>1</v>
      </c>
      <c r="G90" s="163">
        <v>1</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1</v>
      </c>
      <c r="E94" s="163">
        <v>1</v>
      </c>
      <c r="F94" s="163">
        <v>1</v>
      </c>
      <c r="G94" s="163">
        <v>1</v>
      </c>
      <c r="H94" s="163"/>
      <c r="I94" s="163"/>
      <c r="J94" s="163"/>
      <c r="K94" s="162"/>
      <c r="L94" s="163"/>
      <c r="M94" s="163"/>
      <c r="N94" s="164"/>
      <c r="O94" s="163"/>
      <c r="P94" s="60"/>
    </row>
    <row r="95" spans="1:16" s="4" customFormat="1" ht="25.5" customHeight="1">
      <c r="A95" s="44">
        <v>88</v>
      </c>
      <c r="B95" s="114" t="s">
        <v>68</v>
      </c>
      <c r="C95" s="164">
        <v>4</v>
      </c>
      <c r="D95" s="163">
        <v>143</v>
      </c>
      <c r="E95" s="163">
        <v>128</v>
      </c>
      <c r="F95" s="163">
        <v>127</v>
      </c>
      <c r="G95" s="163">
        <v>125</v>
      </c>
      <c r="H95" s="163"/>
      <c r="I95" s="163">
        <v>1</v>
      </c>
      <c r="J95" s="163"/>
      <c r="K95" s="162">
        <v>19</v>
      </c>
      <c r="L95" s="163">
        <v>1</v>
      </c>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v>1</v>
      </c>
      <c r="E98" s="163">
        <v>1</v>
      </c>
      <c r="F98" s="163">
        <v>1</v>
      </c>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c r="F103" s="163"/>
      <c r="G103" s="163"/>
      <c r="H103" s="163"/>
      <c r="I103" s="163"/>
      <c r="J103" s="163"/>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c r="F108" s="163"/>
      <c r="G108" s="163"/>
      <c r="H108" s="163"/>
      <c r="I108" s="163"/>
      <c r="J108" s="163"/>
      <c r="K108" s="162">
        <v>1</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155</v>
      </c>
      <c r="E114" s="164">
        <f t="shared" si="0"/>
        <v>136</v>
      </c>
      <c r="F114" s="164">
        <f t="shared" si="0"/>
        <v>134</v>
      </c>
      <c r="G114" s="164">
        <f t="shared" si="0"/>
        <v>130</v>
      </c>
      <c r="H114" s="164">
        <f t="shared" si="0"/>
        <v>0</v>
      </c>
      <c r="I114" s="164">
        <f t="shared" si="0"/>
        <v>1</v>
      </c>
      <c r="J114" s="164">
        <f t="shared" si="0"/>
        <v>1</v>
      </c>
      <c r="K114" s="164">
        <f t="shared" si="0"/>
        <v>24</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&amp;LC0325BAB&amp;CФорма № 2-А, Підрозділ: Щорський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&amp;LC0325BAB&amp;CФорма № 2-А, Підрозділ: Щорський районний суд Чернігівської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9</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&amp;LC0325BAB&amp;CФорма № 2-А, Підрозділ: Щорський районний суд Чернігівської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&amp;LC0325BAB&amp;C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2017-03-20T07:43:06Z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2-А_00749_4.2016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C0325BAB</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