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45621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<sst xmlns="http://schemas.openxmlformats.org/spreadsheetml/2006/main" count="176" uniqueCount="143">
  <si>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</si>
  <si>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</si>
  <si>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</si>
  <si>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</si>
  <si>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</si>
  <si>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</si>
  <si>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</si>
  <si>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</si>
  <si>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</si>
  <si>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</si>
  <si>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</si>
  <si>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</si>
  <si>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</si>
  <si>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</si>
  <si>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</si>
  <si>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</si>
  <si>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</si>
  <si>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</si>
  <si>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</si>
  <si>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</si>
  <si>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</si>
  <si>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</si>
  <si>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</si>
  <si>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</si>
  <si>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</si>
  <si>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</si>
  <si>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</si>
  <si>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</si>
  <si>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</si>
  <si>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</si>
  <si>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</si>
  <si>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</si>
  <si>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</si>
  <si>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</si>
  <si>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</si>
  <si>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</si>
  <si>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</si>
  <si>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</si>
  <si>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</si>
  <si>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</si>
  <si>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</si>
  <si>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</si>
  <si>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</si>
  <si>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</si>
  <si>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</si>
  <si>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</si>
  <si>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</si>
  <si>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</si>
  <si>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</si>
  <si>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</si>
  <si>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</si>
  <si>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</si>
  <si>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</si>
  <si>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</si>
  <si>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</si>
  <si>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</si>
  <si>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</si>
  <si>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</si>
  <si>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</si>
  <si>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</si>
  <si>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</si>
  <si>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</si>
  <si>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</si>
  <si>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</si>
  <si>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</si>
  <si>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</si>
  <si>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</si>
  <si>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</si>
  <si>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</si>
  <si>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</si>
  <si>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</si>
  <si>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</si>
  <si>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</si>
  <si>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</si>
  <si>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</si>
  <si>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</si>
  <si>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</si>
  <si>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</si>
  <si>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</si>
  <si>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</si>
  <si>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</si>
  <si>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</si>
  <si>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</si>
  <si>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</si>
  <si>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</si>
  <si>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</si>
  <si>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</si>
  <si>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</si>
  <si>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</si>
  <si>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</si>
  <si>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</si>
  <si>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</si>
  <si>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</si>
  <si>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</si>
  <si>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</si>
  <si>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</si>
  <si>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</si>
  <si>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</si>
  <si>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</si>
  <si>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</si>
  <si>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</si>
  <si>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</si>
  <si>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</si>
  <si>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</si>
  <si>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</si>
  <si>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</si>
  <si>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</si>
  <si>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</si>
  <si>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</si>
  <si>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</si>
  <si>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</si>
  <si>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</si>
  <si>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</si>
  <si>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</si>
  <si>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</si>
  <si>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</si>
  <si>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</si>
  <si>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</si>
  <si>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</si>
  <si>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</si>
  <si>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</si>
  <si>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</si>
  <si>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</si>
  <si>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</si>
  <si>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</si>
  <si>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</si>
  <si>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</si>
  <si>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</si>
  <si>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</si>
  <si>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</si>
  <si>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</si>
  <si>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</si>
  <si>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</si>
  <si>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</si>
  <si>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</si>
  <si>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І.О. Чистик</t>
  </si>
  <si>
    <t>Л.Е. Рукас</t>
  </si>
  <si>
    <t/>
  </si>
  <si>
    <t>6 січня 2017 року</t>
  </si>
  <si>
    <t>2016 рік</t>
  </si>
  <si>
    <t>Ленінський районний суд м.Полтави</t>
  </si>
  <si>
    <t>36022. Полтавська область.м. Полтава</t>
  </si>
  <si>
    <t>вул. Анатолія Кукоби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</si>
</sst>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3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20" xfId="0" applyNumberFormat="1" applyFont="1" applyFill="1" applyBorder="1" applyAlignment="1" applyProtection="1">
      <alignment horizontal="left" vertical="top" wrapText="1"/>
    </xf>
    <xf numFmtId="0" fontId="26" fillId="0" borderId="20" xfId="0" applyFont="1" applyBorder="1"/>
    <xf numFmtId="0" fontId="10" fillId="0" borderId="19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20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19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20" xfId="0" applyNumberFormat="1" applyFont="1" applyFill="1" applyBorder="1" applyAlignment="1" applyProtection="1">
      <alignment horizontal="left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/>
    <xf numFmtId="0" fontId="6" fillId="0" borderId="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5" xfId="0" applyFont="1" applyBorder="1" applyAlignment="1" applyProtection="1">
      <alignment horizontal="center" vertical="center" textRotation="90" wrapText="1"/>
    </xf>
    <xf numFmtId="0" fontId="6" fillId="0" borderId="46" xfId="0" applyFont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center" vertical="center" textRotation="90"/>
    </xf>
    <xf numFmtId="0" fontId="6" fillId="0" borderId="33" xfId="0" applyFont="1" applyBorder="1" applyAlignment="1" applyProtection="1">
      <alignment horizontal="center" vertical="center" textRotation="90"/>
    </xf>
    <xf numFmtId="0" fontId="6" fillId="0" borderId="24" xfId="0" applyFont="1" applyBorder="1" applyAlignment="1" applyProtection="1">
      <alignment horizontal="center" vertical="center" textRotation="90"/>
    </xf>
    <xf numFmtId="0" fontId="8" fillId="0" borderId="14" xfId="0" applyNumberFormat="1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Protection="1"/>
    <xf numFmtId="0" fontId="6" fillId="0" borderId="20" xfId="0" applyFont="1" applyBorder="1" applyProtection="1"/>
    <xf numFmtId="0" fontId="6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20" xfId="0" applyFont="1" applyBorder="1" applyAlignment="1" applyProtection="1">
      <alignment shrinkToFi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7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top" wrapText="1"/>
    </xf>
    <xf numFmtId="0" fontId="9" fillId="0" borderId="24" xfId="0" applyFont="1" applyBorder="1" applyAlignment="1" applyProtection="1">
      <alignment horizontal="center" vertical="top" wrapText="1"/>
    </xf>
    <xf numFmtId="0" fontId="9" fillId="0" borderId="31" xfId="0" applyFont="1" applyBorder="1" applyAlignment="1" applyProtection="1">
      <alignment horizontal="center" vertical="top" wrapText="1"/>
    </xf>
    <xf numFmtId="0" fontId="9" fillId="0" borderId="32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35" xfId="0" applyFont="1" applyFill="1" applyBorder="1" applyAlignment="1" applyProtection="1">
      <alignment horizontal="center" vertical="center" textRotation="90" wrapText="1"/>
    </xf>
    <xf numFmtId="0" fontId="4" fillId="0" borderId="36" xfId="0" applyFont="1" applyFill="1" applyBorder="1" applyAlignment="1" applyProtection="1">
      <alignment horizontal="center" vertical="center" textRotation="90" wrapText="1"/>
    </xf>
    <xf numFmtId="0" fontId="4" fillId="0" borderId="37" xfId="0" applyFont="1" applyFill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center" vertical="top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18" fillId="0" borderId="48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18" xfId="0" applyNumberFormat="1" applyFont="1" applyFill="1" applyBorder="1" applyAlignment="1" applyProtection="1">
      <alignment horizontal="center" vertical="top" wrapText="1"/>
    </xf>
    <xf numFmtId="0" fontId="5" fillId="0" borderId="4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48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35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20" xfId="0" applyNumberFormat="1" applyFont="1" applyFill="1" applyBorder="1" applyAlignment="1" applyProtection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20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16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opLeftCell="A4" zoomScale="80" zoomScaleNormal="80" zoomScaleSheetLayoutView="78" zoomScalePageLayoutView="85" workbookViewId="0">
      <selection activeCell="H6" sqref="H6:I20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21" ht="34.5" customHeight="1" x14ac:dyDescent="0.2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21" ht="63" customHeight="1" x14ac:dyDescent="0.2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 x14ac:dyDescent="0.2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285</v>
      </c>
      <c r="I6" s="187"/>
      <c r="J6" s="36"/>
    </row>
    <row r="7" spans="1:21" ht="33" customHeight="1" x14ac:dyDescent="0.3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228</v>
      </c>
      <c r="I7" s="187"/>
      <c r="J7" s="31"/>
    </row>
    <row r="8" spans="1:21" ht="34.5" customHeight="1" x14ac:dyDescent="0.2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21" ht="21.95" customHeight="1" x14ac:dyDescent="0.25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17</v>
      </c>
      <c r="I9" s="187"/>
      <c r="J9" s="37"/>
      <c r="K9" s="46"/>
      <c r="L9" s="46"/>
      <c r="M9" s="46"/>
      <c r="N9" s="46"/>
    </row>
    <row r="10" spans="1:21" ht="21.95" customHeight="1" x14ac:dyDescent="0.3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57</v>
      </c>
      <c r="I10" s="184">
        <v>10</v>
      </c>
      <c r="J10" s="38"/>
    </row>
    <row r="11" spans="1:21" ht="21.95" customHeight="1" x14ac:dyDescent="0.3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8</v>
      </c>
      <c r="I11" s="184"/>
      <c r="J11" s="31"/>
    </row>
    <row r="12" spans="1:21" ht="21.95" customHeight="1" x14ac:dyDescent="0.3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49</v>
      </c>
      <c r="I12" s="184">
        <f>I10</f>
        <v>10</v>
      </c>
      <c r="J12" s="31"/>
    </row>
    <row r="13" spans="1:21" ht="15.75" customHeight="1" x14ac:dyDescent="0.3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21" ht="36" customHeight="1" x14ac:dyDescent="0.3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5</v>
      </c>
      <c r="I14" s="187"/>
      <c r="J14" s="38"/>
    </row>
    <row r="15" spans="1:21" ht="21.95" customHeight="1" x14ac:dyDescent="0.3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4</v>
      </c>
      <c r="I15" s="181"/>
      <c r="J15" s="31"/>
    </row>
    <row r="16" spans="1:21" ht="21.95" customHeight="1" x14ac:dyDescent="0.3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/>
      <c r="J16" s="31"/>
    </row>
    <row r="17" spans="1:21" ht="21.95" customHeight="1" x14ac:dyDescent="0.3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/>
      <c r="J17" s="31"/>
    </row>
    <row r="18" spans="1:21" ht="32.25" customHeight="1" x14ac:dyDescent="0.2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2</v>
      </c>
      <c r="I18" s="181"/>
      <c r="J18" s="31"/>
    </row>
    <row r="19" spans="1:21" ht="21" customHeight="1" x14ac:dyDescent="0.3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7</v>
      </c>
      <c r="I19" s="187"/>
      <c r="J19" s="31"/>
    </row>
    <row r="20" spans="1:21" ht="39.950000000000003" customHeight="1" thickBot="1" x14ac:dyDescent="0.35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176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21" ht="42.95" customHeight="1" x14ac:dyDescent="0.2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21" ht="55.5" customHeight="1" x14ac:dyDescent="0.2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 x14ac:dyDescent="0.2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727</v>
      </c>
      <c r="H26" s="183">
        <f>SUM(H27:H42)</f>
        <v>632</v>
      </c>
      <c r="I26" s="184">
        <f>SUM(I27:I42)</f>
        <v>39</v>
      </c>
    </row>
    <row r="27" spans="1:21" ht="18.2" customHeight="1" x14ac:dyDescent="0.2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33</v>
      </c>
      <c r="H27" s="185">
        <v>33</v>
      </c>
      <c r="I27" s="181">
        <v>6</v>
      </c>
      <c r="U27" s="48"/>
    </row>
    <row r="28" spans="1:21" ht="18.2" customHeight="1" x14ac:dyDescent="0.25">
      <c r="A28" s="225"/>
      <c r="B28" s="226"/>
      <c r="C28" s="200" t="s">
        <v>28</v>
      </c>
      <c r="D28" s="201"/>
      <c r="E28" s="202"/>
      <c r="F28" s="13">
        <v>3</v>
      </c>
      <c r="G28" s="185">
        <v>125</v>
      </c>
      <c r="H28" s="185">
        <v>125</v>
      </c>
      <c r="I28" s="181">
        <v>13</v>
      </c>
      <c r="J28" s="40"/>
      <c r="U28" s="48"/>
    </row>
    <row r="29" spans="1:21" ht="18.2" customHeight="1" x14ac:dyDescent="0.25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.2" customHeight="1" x14ac:dyDescent="0.25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.2" customHeight="1" x14ac:dyDescent="0.25">
      <c r="A31" s="225"/>
      <c r="B31" s="226"/>
      <c r="C31" s="217" t="s">
        <v>30</v>
      </c>
      <c r="D31" s="218"/>
      <c r="E31" s="219"/>
      <c r="F31" s="13">
        <v>6</v>
      </c>
      <c r="G31" s="185">
        <v>57</v>
      </c>
      <c r="H31" s="185">
        <v>47</v>
      </c>
      <c r="I31" s="181">
        <v>9</v>
      </c>
      <c r="J31" s="40"/>
      <c r="U31" s="48"/>
    </row>
    <row r="32" spans="1:21" ht="18.2" customHeight="1" x14ac:dyDescent="0.25">
      <c r="A32" s="225"/>
      <c r="B32" s="226"/>
      <c r="C32" s="200" t="s">
        <v>31</v>
      </c>
      <c r="D32" s="201"/>
      <c r="E32" s="202"/>
      <c r="F32" s="13">
        <v>7</v>
      </c>
      <c r="G32" s="185">
        <v>106</v>
      </c>
      <c r="H32" s="185">
        <v>48</v>
      </c>
      <c r="I32" s="181">
        <v>2</v>
      </c>
      <c r="J32" s="40"/>
      <c r="U32" s="48"/>
    </row>
    <row r="33" spans="1:21" ht="18.2" customHeight="1" x14ac:dyDescent="0.25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 x14ac:dyDescent="0.25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25"/>
      <c r="B35" s="226"/>
      <c r="C35" s="198"/>
      <c r="D35" s="200" t="s">
        <v>34</v>
      </c>
      <c r="E35" s="203"/>
      <c r="F35" s="13">
        <v>10</v>
      </c>
      <c r="G35" s="185">
        <v>3</v>
      </c>
      <c r="H35" s="185">
        <v>3</v>
      </c>
      <c r="I35" s="181"/>
      <c r="J35" s="40"/>
      <c r="U35" s="48"/>
    </row>
    <row r="36" spans="1:21" ht="18.2" customHeight="1" x14ac:dyDescent="0.25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25"/>
      <c r="B37" s="226"/>
      <c r="C37" s="204" t="s">
        <v>37</v>
      </c>
      <c r="D37" s="205"/>
      <c r="E37" s="206"/>
      <c r="F37" s="13">
        <v>12</v>
      </c>
      <c r="G37" s="185">
        <v>3</v>
      </c>
      <c r="H37" s="185">
        <v>3</v>
      </c>
      <c r="I37" s="181"/>
      <c r="J37" s="40"/>
      <c r="U37" s="48"/>
    </row>
    <row r="38" spans="1:21" ht="34.5" customHeight="1" x14ac:dyDescent="0.2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25"/>
      <c r="B40" s="226"/>
      <c r="C40" s="200" t="s">
        <v>128</v>
      </c>
      <c r="D40" s="201"/>
      <c r="E40" s="202"/>
      <c r="F40" s="13">
        <v>15</v>
      </c>
      <c r="G40" s="185">
        <v>1</v>
      </c>
      <c r="H40" s="185">
        <v>1</v>
      </c>
      <c r="I40" s="181">
        <v>1</v>
      </c>
      <c r="J40" s="41"/>
      <c r="U40" s="48"/>
    </row>
    <row r="41" spans="1:21" ht="51" customHeight="1" x14ac:dyDescent="0.2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27"/>
      <c r="B42" s="228"/>
      <c r="C42" s="246" t="s">
        <v>7</v>
      </c>
      <c r="D42" s="247"/>
      <c r="E42" s="248"/>
      <c r="F42" s="18">
        <v>17</v>
      </c>
      <c r="G42" s="186">
        <v>396</v>
      </c>
      <c r="H42" s="186">
        <v>369</v>
      </c>
      <c r="I42" s="182">
        <v>8</v>
      </c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21" ht="134.25" customHeight="1" x14ac:dyDescent="0.2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0" t="s">
        <v>40</v>
      </c>
      <c r="B47" s="221"/>
      <c r="C47" s="221"/>
      <c r="D47" s="221"/>
      <c r="E47" s="13">
        <v>1</v>
      </c>
      <c r="F47" s="181">
        <v>41</v>
      </c>
      <c r="G47" s="29"/>
      <c r="H47" s="33"/>
    </row>
    <row r="48" spans="1:21" ht="21.95" customHeight="1" x14ac:dyDescent="0.2">
      <c r="A48" s="235" t="s">
        <v>68</v>
      </c>
      <c r="B48" s="231"/>
      <c r="C48" s="231"/>
      <c r="D48" s="231"/>
      <c r="E48" s="13">
        <v>2</v>
      </c>
      <c r="F48" s="181">
        <v>19</v>
      </c>
      <c r="G48" s="29"/>
      <c r="H48" s="33"/>
    </row>
    <row r="49" spans="1:21" ht="21.95" customHeight="1" x14ac:dyDescent="0.2">
      <c r="A49" s="220" t="s">
        <v>41</v>
      </c>
      <c r="B49" s="221"/>
      <c r="C49" s="221"/>
      <c r="D49" s="221"/>
      <c r="E49" s="13">
        <v>3</v>
      </c>
      <c r="F49" s="181">
        <v>20</v>
      </c>
      <c r="G49" s="29"/>
      <c r="H49" s="33"/>
    </row>
    <row r="50" spans="1:21" ht="21.95" customHeight="1" x14ac:dyDescent="0.2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21" ht="21.95" customHeight="1" x14ac:dyDescent="0.2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21" ht="52.5" customHeight="1" x14ac:dyDescent="0.2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21" ht="21.95" customHeight="1" x14ac:dyDescent="0.2">
      <c r="A53" s="225"/>
      <c r="B53" s="226"/>
      <c r="C53" s="231" t="s">
        <v>60</v>
      </c>
      <c r="D53" s="231"/>
      <c r="E53" s="13">
        <v>7</v>
      </c>
      <c r="F53" s="181">
        <v>4</v>
      </c>
      <c r="G53" s="29"/>
      <c r="H53" s="33"/>
    </row>
    <row r="54" spans="1:21" ht="21.95" customHeight="1" thickBot="1" x14ac:dyDescent="0.25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fitToWidth="0" fitToHeight="0" orientation="portrait" useFirstPageNumber="1" r:id="rId1"/>
  <headerFooter>
    <oddFooter>&amp;R&amp;P&amp;C&amp;CФорма № 1-1-ОП, Підрозділ: Ленінський районний суд м.Полтави, Початок періоду: 01.01.2016, Кінець періоду: 31.12.2016&amp;L43778759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abSelected="1" topLeftCell="A43" zoomScale="80" zoomScaleNormal="80" zoomScaleSheetLayoutView="100" zoomScalePageLayoutView="40" workbookViewId="0">
      <selection activeCell="F24" sqref="F24:H25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21" ht="20.25" customHeight="1" x14ac:dyDescent="0.25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21" ht="85.5" customHeight="1" x14ac:dyDescent="0.25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 x14ac:dyDescent="0.2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5</v>
      </c>
      <c r="I6" s="187"/>
      <c r="J6" s="74"/>
    </row>
    <row r="7" spans="1:21" ht="26.25" customHeight="1" x14ac:dyDescent="0.25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3</v>
      </c>
      <c r="I7" s="187"/>
    </row>
    <row r="8" spans="1:21" ht="26.25" customHeight="1" x14ac:dyDescent="0.3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21" ht="26.25" customHeight="1" x14ac:dyDescent="0.25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/>
      <c r="J10" s="91"/>
    </row>
    <row r="11" spans="1:21" ht="26.25" customHeight="1" x14ac:dyDescent="0.25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21" ht="26.25" customHeight="1" x14ac:dyDescent="0.25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0</v>
      </c>
    </row>
    <row r="13" spans="1:21" ht="26.25" customHeight="1" x14ac:dyDescent="0.25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21" ht="26.25" customHeight="1" x14ac:dyDescent="0.25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21" ht="26.25" customHeight="1" x14ac:dyDescent="0.25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21" ht="26.25" customHeight="1" x14ac:dyDescent="0.25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21" ht="26.25" customHeight="1" x14ac:dyDescent="0.25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21" ht="26.25" customHeight="1" x14ac:dyDescent="0.25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5</v>
      </c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21" ht="16.5" customHeight="1" x14ac:dyDescent="0.25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21" ht="82.5" customHeight="1" x14ac:dyDescent="0.25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 x14ac:dyDescent="0.25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54" t="s">
        <v>88</v>
      </c>
      <c r="B27" s="355"/>
      <c r="C27" s="355"/>
      <c r="D27" s="356"/>
      <c r="E27" s="107">
        <v>1</v>
      </c>
      <c r="F27" s="183">
        <f>SUM(F28:F37,F39,F40)</f>
        <v>19</v>
      </c>
      <c r="G27" s="183">
        <f>SUM(G28:G37,G39,G40)</f>
        <v>17</v>
      </c>
      <c r="H27" s="184">
        <f>SUM(H28:H37,H39,H40)</f>
        <v>2</v>
      </c>
    </row>
    <row r="28" spans="1:21" ht="20.25" customHeight="1" x14ac:dyDescent="0.25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59"/>
      <c r="B29" s="360"/>
      <c r="C29" s="328" t="s">
        <v>91</v>
      </c>
      <c r="D29" s="329"/>
      <c r="E29" s="107">
        <v>3</v>
      </c>
      <c r="F29" s="185">
        <v>2</v>
      </c>
      <c r="G29" s="185">
        <v>2</v>
      </c>
      <c r="H29" s="181">
        <v>1</v>
      </c>
      <c r="I29" s="108"/>
      <c r="J29" s="75"/>
      <c r="U29" s="76"/>
    </row>
    <row r="30" spans="1:21" ht="20.25" customHeight="1" x14ac:dyDescent="0.25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 x14ac:dyDescent="0.3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59"/>
      <c r="B32" s="360"/>
      <c r="C32" s="363" t="s">
        <v>94</v>
      </c>
      <c r="D32" s="364"/>
      <c r="E32" s="107">
        <v>6</v>
      </c>
      <c r="F32" s="185">
        <v>3</v>
      </c>
      <c r="G32" s="185">
        <v>3</v>
      </c>
      <c r="H32" s="181"/>
      <c r="I32" s="108"/>
      <c r="J32" s="75"/>
      <c r="U32" s="76"/>
    </row>
    <row r="33" spans="1:21" ht="20.25" customHeight="1" x14ac:dyDescent="0.25">
      <c r="A33" s="359"/>
      <c r="B33" s="360"/>
      <c r="C33" s="328" t="s">
        <v>95</v>
      </c>
      <c r="D33" s="329"/>
      <c r="E33" s="107">
        <v>7</v>
      </c>
      <c r="F33" s="185">
        <v>1</v>
      </c>
      <c r="G33" s="185"/>
      <c r="H33" s="181"/>
      <c r="I33" s="108"/>
      <c r="J33" s="75"/>
      <c r="U33" s="76"/>
    </row>
    <row r="34" spans="1:21" ht="20.25" customHeight="1" x14ac:dyDescent="0.25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 x14ac:dyDescent="0.25">
      <c r="A35" s="359"/>
      <c r="B35" s="360"/>
      <c r="C35" s="328" t="s">
        <v>97</v>
      </c>
      <c r="D35" s="329"/>
      <c r="E35" s="107">
        <v>9</v>
      </c>
      <c r="F35" s="185">
        <v>1</v>
      </c>
      <c r="G35" s="185">
        <v>1</v>
      </c>
      <c r="H35" s="181">
        <v>1</v>
      </c>
      <c r="I35" s="108"/>
      <c r="J35" s="109"/>
      <c r="U35" s="76"/>
    </row>
    <row r="36" spans="1:21" ht="20.25" customHeight="1" x14ac:dyDescent="0.25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61"/>
      <c r="B40" s="362"/>
      <c r="C40" s="372" t="s">
        <v>7</v>
      </c>
      <c r="D40" s="373"/>
      <c r="E40" s="93">
        <v>14</v>
      </c>
      <c r="F40" s="186">
        <v>12</v>
      </c>
      <c r="G40" s="186">
        <v>11</v>
      </c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21" ht="26.25" thickBot="1" x14ac:dyDescent="0.3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21" ht="86.25" customHeight="1" x14ac:dyDescent="0.25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21" ht="19.5" customHeight="1" x14ac:dyDescent="0.25">
      <c r="A47" s="369" t="s">
        <v>105</v>
      </c>
      <c r="B47" s="370"/>
      <c r="C47" s="370"/>
      <c r="D47" s="371"/>
      <c r="E47" s="92">
        <v>2</v>
      </c>
      <c r="F47" s="181">
        <v>3</v>
      </c>
      <c r="G47" s="120"/>
      <c r="H47" s="122"/>
      <c r="I47" s="114"/>
    </row>
    <row r="48" spans="1:21" ht="19.5" customHeight="1" x14ac:dyDescent="0.25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21" ht="19.5" customHeight="1" x14ac:dyDescent="0.25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21" ht="19.5" customHeight="1" x14ac:dyDescent="0.25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21" ht="19.5" customHeight="1" x14ac:dyDescent="0.25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21" ht="19.5" customHeight="1" x14ac:dyDescent="0.25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21" ht="19.5" customHeight="1" x14ac:dyDescent="0.25">
      <c r="A53" s="380"/>
      <c r="B53" s="381"/>
      <c r="C53" s="384" t="s">
        <v>112</v>
      </c>
      <c r="D53" s="377"/>
      <c r="E53" s="92">
        <v>8</v>
      </c>
      <c r="F53" s="181">
        <v>1</v>
      </c>
      <c r="G53" s="120"/>
      <c r="H53" s="122"/>
      <c r="I53" s="114"/>
    </row>
    <row r="54" spans="1:21" ht="19.5" customHeight="1" thickBot="1" x14ac:dyDescent="0.3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0" firstPageNumber="3" fitToWidth="0" fitToHeight="0" orientation="portrait" useFirstPageNumber="1" r:id="rId1"/>
  <headerFooter>
    <oddFooter>&amp;R&amp;P&amp;C&amp;CФорма № 1-1-ОП, Підрозділ: Ленінський районний суд м.Полтави, Початок періоду: 01.01.2016, Кінець періоду: 31.12.2016&amp;L43778759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A21" sqref="A21:J21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95" customHeight="1" x14ac:dyDescent="0.3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45" customHeight="1" x14ac:dyDescent="0.2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 x14ac:dyDescent="0.25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 x14ac:dyDescent="0.2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 x14ac:dyDescent="0.3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 x14ac:dyDescent="0.2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 x14ac:dyDescent="0.2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 x14ac:dyDescent="0.2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.2" customHeight="1" x14ac:dyDescent="0.2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.2" customHeight="1" x14ac:dyDescent="0.2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x14ac:dyDescent="0.2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.2" customHeight="1" x14ac:dyDescent="0.2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95" customHeight="1" x14ac:dyDescent="0.2">
      <c r="A23" s="400">
        <v>37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7" customHeight="1" x14ac:dyDescent="0.2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&amp;C&amp;L43778759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JekVel</cp:lastModifiedBy>
  <cp:lastPrinted>2017-01-10T06:25:36Z</cp:lastPrinted>
  <dcterms:created xsi:type="dcterms:W3CDTF">2015-09-09T11:45:26Z</dcterms:created>
  <dcterms:modified xsi:type="dcterms:W3CDTF">2017-07-18T12:59:25Z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1-1-ОП_00553_4.2016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43778759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Ленінський районний суд м.Полтави</vt:lpwstr>
  </property>
  <property fmtid="{D5CDD505-2E9C-101B-9397-08002B2CF9AE}" pid="14" name="ПідрозділID">
    <vt:i4>788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