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<sst xmlns="http://schemas.openxmlformats.org/spreadsheetml/2006/main" count="468" uniqueCount="404">
  <si>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</si>
  <si>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</si>
  <si>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</si>
  <si>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</si>
  <si>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</si>
  <si>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</si>
  <si>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</si>
  <si>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</si>
  <si>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</si>
  <si>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</si>
  <si>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</si>
  <si>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</si>
  <si>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</si>
  <si>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</si>
  <si>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</si>
  <si>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</si>
  <si>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</si>
  <si>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</si>
  <si>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</si>
  <si>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</si>
  <si>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</si>
  <si>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</si>
  <si>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</si>
  <si>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</si>
  <si>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</si>
  <si>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</si>
  <si>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</si>
  <si>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</si>
  <si>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</si>
  <si>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</si>
  <si>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</si>
  <si>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</si>
  <si>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</si>
  <si>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</si>
  <si>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</si>
  <si>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</si>
  <si>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</si>
  <si>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</si>
  <si>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</si>
  <si>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</si>
  <si>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</si>
  <si>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</si>
  <si>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</si>
  <si>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</si>
  <si>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</si>
  <si>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</si>
  <si>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</si>
  <si>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</si>
  <si>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</si>
  <si>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</si>
  <si>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</si>
  <si>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</si>
  <si>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</si>
  <si>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</si>
  <si>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</si>
  <si>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</si>
  <si>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</si>
  <si>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</si>
  <si>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</si>
  <si>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</si>
  <si>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</si>
  <si>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</si>
  <si>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</si>
  <si>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</si>
  <si>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</si>
  <si>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</si>
  <si>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</si>
  <si>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</si>
  <si>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</si>
  <si>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</si>
  <si>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</si>
  <si>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</si>
  <si>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</si>
  <si>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</si>
  <si>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</si>
  <si>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</si>
  <si>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</si>
  <si>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</si>
  <si>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</si>
  <si>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</si>
  <si>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</si>
  <si>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</si>
  <si>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</si>
  <si>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</si>
  <si>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</si>
  <si>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</si>
  <si>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</si>
  <si>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</si>
  <si>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</si>
  <si>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</si>
  <si>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</si>
  <si>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</si>
  <si>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</si>
  <si>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</si>
  <si>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</si>
  <si>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</si>
  <si>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</si>
  <si>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</si>
  <si>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</si>
  <si>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</si>
  <si>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</si>
  <si>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</si>
  <si>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</si>
  <si>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</si>
  <si>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</si>
  <si>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</si>
  <si>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</si>
  <si>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</si>
  <si>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</si>
  <si>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</si>
  <si>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</si>
  <si>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</si>
  <si>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</si>
  <si>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</si>
  <si>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</si>
  <si>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</si>
  <si>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</si>
  <si>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</si>
  <si>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</si>
  <si>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</si>
  <si>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</si>
  <si>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</si>
  <si>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</si>
  <si>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</si>
  <si>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</si>
  <si>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</si>
  <si>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</si>
  <si>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</si>
  <si>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</si>
  <si>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</si>
  <si>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</si>
  <si>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</si>
  <si>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</si>
  <si>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</si>
  <si>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</si>
  <si>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</si>
  <si>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</si>
  <si>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</si>
  <si>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</si>
  <si>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</si>
  <si>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</si>
  <si>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</si>
  <si>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</si>
  <si>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</si>
  <si>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</si>
  <si>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</si>
  <si>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</si>
  <si>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</si>
  <si>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</si>
  <si>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</si>
  <si>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</si>
  <si>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</si>
  <si>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</si>
  <si>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</si>
  <si>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</si>
  <si>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</si>
  <si>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</si>
  <si>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</si>
  <si>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</si>
  <si>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</si>
  <si>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</si>
  <si>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</si>
  <si>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</si>
  <si>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</si>
  <si>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</si>
  <si>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</si>
  <si>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</si>
  <si>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</si>
  <si>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</si>
  <si>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</si>
  <si>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</si>
  <si>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</si>
  <si>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</si>
  <si>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</si>
  <si>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</si>
  <si>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</si>
  <si>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</si>
  <si>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</si>
  <si>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</si>
  <si>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</si>
  <si>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</si>
  <si>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</si>
  <si>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</si>
  <si>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</si>
  <si>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</si>
  <si>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</si>
  <si>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</si>
  <si>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</si>
  <si>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</si>
  <si>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</si>
  <si>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</si>
  <si>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</si>
  <si>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</si>
  <si>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</si>
  <si>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</si>
  <si>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</si>
  <si>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</si>
  <si>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</si>
  <si>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</si>
  <si>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</si>
  <si>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</si>
  <si>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</si>
  <si>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</si>
  <si>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</si>
  <si>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</si>
  <si>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</si>
  <si>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</si>
  <si>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</si>
  <si>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</si>
  <si>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</si>
  <si>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</si>
  <si>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</si>
  <si>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</si>
  <si>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</si>
  <si>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</si>
  <si>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</si>
  <si>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</si>
  <si>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</si>
  <si>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</si>
  <si>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</si>
  <si>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</si>
  <si>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</si>
  <si>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</si>
  <si>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</si>
  <si>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</si>
  <si>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</si>
  <si>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</si>
  <si>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</si>
  <si>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</si>
  <si>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</si>
  <si>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</si>
  <si>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</si>
  <si>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</si>
  <si>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</si>
  <si>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</si>
  <si>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</si>
  <si>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</si>
  <si>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</si>
  <si>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</si>
  <si>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</si>
  <si>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</si>
  <si>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</si>
  <si>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</si>
  <si>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</si>
  <si>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</si>
  <si>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</si>
  <si>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</si>
  <si>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</si>
  <si>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</si>
  <si>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</si>
  <si>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</si>
  <si>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</si>
  <si>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</si>
  <si>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</si>
  <si>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</si>
  <si>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</si>
  <si>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</si>
  <si>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</si>
  <si>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</si>
  <si>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</si>
  <si>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</si>
  <si>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</si>
  <si>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</si>
  <si>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</si>
  <si>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</si>
  <si>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</si>
  <si>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</si>
  <si>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</si>
  <si>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</si>
  <si>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</si>
  <si>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</si>
  <si>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</si>
  <si>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</si>
  <si>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</si>
  <si>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</si>
  <si>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</si>
  <si>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</si>
  <si>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</si>
  <si>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</si>
  <si>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</si>
  <si>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</si>
  <si>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</si>
  <si>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</si>
  <si>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</si>
  <si>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</si>
  <si>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</si>
  <si>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</si>
  <si>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</si>
  <si>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</si>
  <si>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</si>
  <si>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</si>
  <si>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</si>
  <si>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</si>
  <si>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</si>
  <si>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</si>
  <si>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</si>
  <si>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</si>
  <si>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</si>
  <si>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</si>
  <si>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</si>
  <si>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</si>
  <si>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</si>
  <si>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</si>
  <si>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</si>
  <si>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</si>
  <si>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</si>
  <si>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</si>
  <si>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</si>
  <si>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</si>
  <si>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</si>
  <si>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</si>
  <si>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</si>
  <si>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</si>
  <si>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</si>
  <si>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</si>
  <si>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</si>
  <si>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</si>
  <si>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</si>
  <si>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</si>
  <si>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</si>
  <si>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</si>
  <si>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</si>
  <si>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</si>
  <si>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</si>
  <si>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</si>
  <si>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</si>
  <si>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</si>
  <si>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</si>
  <si>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</si>
  <si>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</si>
  <si>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</si>
  <si>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</si>
  <si>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</si>
  <si>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</si>
  <si>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</si>
  <si>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</si>
  <si>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</si>
  <si>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</si>
  <si>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</si>
  <si>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</si>
  <si>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</si>
  <si>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</si>
  <si>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</si>
  <si>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</si>
  <si>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</si>
  <si>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</si>
  <si>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</si>
  <si>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</si>
  <si>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</si>
  <si>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</si>
  <si>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</si>
  <si>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</si>
  <si>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</si>
  <si>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</si>
  <si>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</si>
  <si>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</si>
  <si>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</si>
  <si>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</si>
  <si>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</si>
  <si>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</si>
  <si>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</si>
  <si>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</si>
  <si>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</si>
  <si>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</si>
  <si>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</si>
  <si>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</si>
  <si>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</si>
  <si>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</si>
  <si>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</si>
  <si>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</si>
  <si>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</si>
  <si>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</si>
  <si>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</si>
  <si>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</si>
  <si>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</si>
  <si>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</si>
  <si>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</si>
  <si>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</si>
  <si>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</si>
  <si>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</si>
  <si>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</si>
  <si>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</si>
  <si>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</si>
  <si>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</si>
  <si>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</si>
  <si>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</si>
  <si>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</si>
  <si>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</si>
  <si>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</si>
  <si>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</si>
  <si>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</si>
  <si>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</si>
  <si>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</si>
  <si>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</si>
  <si>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</si>
  <si>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</si>
  <si>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</si>
  <si>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</si>
  <si>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</si>
  <si>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</si>
  <si>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</si>
  <si>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Шкільна. 15</t>
  </si>
  <si>
    <t>Дмитришак О.Я.</t>
  </si>
  <si>
    <t>Калиній Г.В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</si>
</sst>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26" xfId="0" applyFont="1" applyBorder="1" applyAlignment="1" applyProtection="1">
      <alignment horizontal="center" wrapText="1"/>
      <protection locked="0"/>
    </xf>
    <xf numFmtId="0" fontId="16" fillId="0" borderId="27" xfId="0" applyFont="1" applyBorder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6"/>
      <c r="M25" s="157"/>
    </row>
    <row r="26" spans="1:13" ht="21" customHeight="1">
      <c r="A26" s="207" t="s">
        <v>384</v>
      </c>
      <c r="B26" s="208"/>
      <c r="C26" s="203" t="s">
        <v>398</v>
      </c>
      <c r="D26" s="203"/>
      <c r="E26" s="203"/>
      <c r="F26" s="203"/>
      <c r="G26" s="203"/>
      <c r="H26" s="203"/>
      <c r="I26" s="203"/>
      <c r="J26" s="203"/>
      <c r="K26" s="203"/>
      <c r="L26" s="204"/>
      <c r="M26" s="157"/>
    </row>
    <row r="27" spans="1:13" ht="15" customHeight="1">
      <c r="A27" s="201" t="s">
        <v>219</v>
      </c>
      <c r="B27" s="202"/>
      <c r="C27" s="202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201" t="s">
        <v>218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0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&amp;L44DADBC2&amp;C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7</v>
      </c>
      <c r="D7" s="199">
        <f>'розділ 2'!E66</f>
        <v>2</v>
      </c>
      <c r="E7" s="197"/>
      <c r="F7" s="199">
        <f>'розділ 2'!H66</f>
        <v>5</v>
      </c>
      <c r="G7" s="199">
        <f>'розділ 2'!I66</f>
        <v>4</v>
      </c>
      <c r="H7" s="197"/>
      <c r="I7" s="199">
        <f>'розділ 2'!O66</f>
        <v>2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7</v>
      </c>
      <c r="D14" s="198">
        <f aca="true" t="shared" si="0" ref="D14:I14">D7+D8+D9+D10+D11+D12+D13</f>
        <v>2</v>
      </c>
      <c r="E14" s="198">
        <f t="shared" si="0"/>
        <v>0</v>
      </c>
      <c r="F14" s="198">
        <f t="shared" si="0"/>
        <v>5</v>
      </c>
      <c r="G14" s="198">
        <f t="shared" si="0"/>
        <v>4</v>
      </c>
      <c r="H14" s="198">
        <f t="shared" si="0"/>
        <v>0</v>
      </c>
      <c r="I14" s="198">
        <f t="shared" si="0"/>
        <v>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C2" sqref="C2:C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>
        <v>1</v>
      </c>
      <c r="F10" s="131">
        <v>1</v>
      </c>
      <c r="G10" s="131"/>
      <c r="H10" s="131"/>
      <c r="I10" s="131"/>
      <c r="J10" s="131"/>
      <c r="K10" s="131"/>
      <c r="L10" s="131"/>
      <c r="M10" s="131"/>
      <c r="N10" s="131"/>
      <c r="O10" s="131">
        <v>1</v>
      </c>
      <c r="P10" s="131">
        <v>1</v>
      </c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2</v>
      </c>
      <c r="E25" s="131">
        <v>1</v>
      </c>
      <c r="F25" s="131">
        <v>8</v>
      </c>
      <c r="G25" s="131"/>
      <c r="H25" s="131">
        <v>2</v>
      </c>
      <c r="I25" s="131">
        <v>1</v>
      </c>
      <c r="J25" s="131"/>
      <c r="K25" s="131"/>
      <c r="L25" s="131">
        <v>1</v>
      </c>
      <c r="M25" s="131"/>
      <c r="N25" s="131"/>
      <c r="O25" s="131">
        <v>1</v>
      </c>
      <c r="P25" s="131">
        <v>3</v>
      </c>
      <c r="Q25" s="131"/>
      <c r="R25" s="131">
        <v>4</v>
      </c>
      <c r="S25" s="131"/>
      <c r="T25" s="140"/>
      <c r="U25" s="140"/>
      <c r="V25" s="140"/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/>
      <c r="F30" s="131">
        <v>1</v>
      </c>
      <c r="G30" s="131"/>
      <c r="H30" s="131">
        <v>1</v>
      </c>
      <c r="I30" s="131"/>
      <c r="J30" s="131"/>
      <c r="K30" s="131"/>
      <c r="L30" s="131">
        <v>1</v>
      </c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>
        <v>1</v>
      </c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1</v>
      </c>
      <c r="E31" s="131">
        <v>1</v>
      </c>
      <c r="F31" s="131">
        <v>7</v>
      </c>
      <c r="G31" s="131"/>
      <c r="H31" s="131">
        <v>1</v>
      </c>
      <c r="I31" s="131">
        <v>1</v>
      </c>
      <c r="J31" s="131"/>
      <c r="K31" s="131"/>
      <c r="L31" s="131"/>
      <c r="M31" s="131"/>
      <c r="N31" s="131"/>
      <c r="O31" s="131">
        <v>1</v>
      </c>
      <c r="P31" s="131">
        <v>3</v>
      </c>
      <c r="Q31" s="131"/>
      <c r="R31" s="131">
        <v>4</v>
      </c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1</v>
      </c>
      <c r="E62" s="131"/>
      <c r="F62" s="131">
        <v>1</v>
      </c>
      <c r="G62" s="131"/>
      <c r="H62" s="131">
        <v>1</v>
      </c>
      <c r="I62" s="131">
        <v>1</v>
      </c>
      <c r="J62" s="131"/>
      <c r="K62" s="131"/>
      <c r="L62" s="131"/>
      <c r="M62" s="131"/>
      <c r="N62" s="131"/>
      <c r="O62" s="131"/>
      <c r="P62" s="131"/>
      <c r="Q62" s="131"/>
      <c r="R62" s="131">
        <v>1</v>
      </c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2</v>
      </c>
      <c r="E65" s="131"/>
      <c r="F65" s="131">
        <v>8</v>
      </c>
      <c r="G65" s="131"/>
      <c r="H65" s="131">
        <v>2</v>
      </c>
      <c r="I65" s="131">
        <v>2</v>
      </c>
      <c r="J65" s="131"/>
      <c r="K65" s="131"/>
      <c r="L65" s="131"/>
      <c r="M65" s="131"/>
      <c r="N65" s="131"/>
      <c r="O65" s="131"/>
      <c r="P65" s="131"/>
      <c r="Q65" s="131"/>
      <c r="R65" s="131">
        <v>5</v>
      </c>
      <c r="S65" s="131"/>
      <c r="T65" s="140">
        <v>3</v>
      </c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</v>
      </c>
      <c r="E66" s="179">
        <f aca="true" t="shared" si="0" ref="E66:Y66">E9+E10+E15+E18+E20+E25+E32+E35+E36+E40+E41+E44+E46+E51+E53+E55+E56+E62+E63+E64+E65</f>
        <v>2</v>
      </c>
      <c r="F66" s="179">
        <f t="shared" si="0"/>
        <v>18</v>
      </c>
      <c r="G66" s="179">
        <f t="shared" si="0"/>
        <v>0</v>
      </c>
      <c r="H66" s="179">
        <f t="shared" si="0"/>
        <v>5</v>
      </c>
      <c r="I66" s="179">
        <f t="shared" si="0"/>
        <v>4</v>
      </c>
      <c r="J66" s="179">
        <f t="shared" si="0"/>
        <v>0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0</v>
      </c>
      <c r="O66" s="179">
        <f t="shared" si="0"/>
        <v>2</v>
      </c>
      <c r="P66" s="179">
        <f t="shared" si="0"/>
        <v>4</v>
      </c>
      <c r="Q66" s="179">
        <f t="shared" si="0"/>
        <v>0</v>
      </c>
      <c r="R66" s="179">
        <f t="shared" si="0"/>
        <v>10</v>
      </c>
      <c r="S66" s="179">
        <f t="shared" si="0"/>
        <v>0</v>
      </c>
      <c r="T66" s="179">
        <f t="shared" si="0"/>
        <v>3</v>
      </c>
      <c r="U66" s="179">
        <f t="shared" si="0"/>
        <v>0</v>
      </c>
      <c r="V66" s="179">
        <f t="shared" si="0"/>
        <v>0</v>
      </c>
      <c r="W66" s="179">
        <f t="shared" si="0"/>
        <v>1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2</v>
      </c>
      <c r="E68" s="131"/>
      <c r="F68" s="131">
        <v>8</v>
      </c>
      <c r="G68" s="131"/>
      <c r="H68" s="131">
        <v>2</v>
      </c>
      <c r="I68" s="131">
        <v>2</v>
      </c>
      <c r="J68" s="131"/>
      <c r="K68" s="131"/>
      <c r="L68" s="131"/>
      <c r="M68" s="131"/>
      <c r="N68" s="131"/>
      <c r="O68" s="131"/>
      <c r="P68" s="125"/>
      <c r="Q68" s="131"/>
      <c r="R68" s="131">
        <v>5</v>
      </c>
      <c r="S68" s="131"/>
      <c r="T68" s="140">
        <v>3</v>
      </c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32" t="s">
        <v>183</v>
      </c>
      <c r="C2" s="332"/>
      <c r="D2" s="333"/>
      <c r="E2" s="313" t="s">
        <v>187</v>
      </c>
      <c r="F2" s="313" t="s">
        <v>188</v>
      </c>
      <c r="G2" s="316" t="s">
        <v>189</v>
      </c>
      <c r="H2" s="317"/>
      <c r="I2" s="317"/>
      <c r="J2" s="317"/>
      <c r="K2" s="318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4"/>
      <c r="C3" s="334"/>
      <c r="D3" s="335"/>
      <c r="E3" s="314"/>
      <c r="F3" s="314"/>
      <c r="G3" s="350" t="s">
        <v>246</v>
      </c>
      <c r="H3" s="316" t="s">
        <v>247</v>
      </c>
      <c r="I3" s="317"/>
      <c r="J3" s="317"/>
      <c r="K3" s="318"/>
      <c r="L3" s="314"/>
      <c r="M3" s="15"/>
      <c r="N3" s="15"/>
      <c r="O3" s="15"/>
      <c r="P3" s="15"/>
      <c r="Q3" s="15"/>
      <c r="R3" s="15"/>
    </row>
    <row r="4" spans="1:18" ht="65.25" customHeight="1">
      <c r="A4" s="361"/>
      <c r="B4" s="336"/>
      <c r="C4" s="336"/>
      <c r="D4" s="337"/>
      <c r="E4" s="315"/>
      <c r="F4" s="315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28" t="s">
        <v>184</v>
      </c>
      <c r="C6" s="329"/>
      <c r="D6" s="330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28" t="s">
        <v>185</v>
      </c>
      <c r="C7" s="329"/>
      <c r="D7" s="330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31" t="s">
        <v>138</v>
      </c>
      <c r="P10" s="324" t="s">
        <v>51</v>
      </c>
      <c r="Q10" s="325"/>
      <c r="R10" s="326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31"/>
      <c r="P11" s="322" t="s">
        <v>246</v>
      </c>
      <c r="Q11" s="324" t="s">
        <v>247</v>
      </c>
      <c r="R11" s="326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31"/>
      <c r="P12" s="323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2</v>
      </c>
      <c r="C14" s="123">
        <v>1850</v>
      </c>
      <c r="D14" s="123"/>
      <c r="E14" s="123"/>
      <c r="F14" s="123"/>
      <c r="G14" s="123"/>
      <c r="H14" s="123"/>
      <c r="I14" s="123"/>
      <c r="J14" s="123">
        <v>1</v>
      </c>
      <c r="K14" s="123"/>
      <c r="L14" s="123"/>
      <c r="M14" s="123">
        <v>3</v>
      </c>
      <c r="N14" s="123"/>
      <c r="O14" s="123"/>
      <c r="P14" s="123">
        <v>4</v>
      </c>
      <c r="Q14" s="123">
        <v>1</v>
      </c>
      <c r="R14" s="123"/>
    </row>
    <row r="15" spans="1:18" ht="18.75" customHeight="1">
      <c r="A15" s="84" t="s">
        <v>270</v>
      </c>
      <c r="B15" s="123"/>
      <c r="C15" s="123"/>
      <c r="D15" s="123"/>
      <c r="E15" s="123">
        <v>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32"/>
      <c r="D18" s="333"/>
      <c r="E18" s="352" t="s">
        <v>225</v>
      </c>
      <c r="F18" s="353"/>
      <c r="G18" s="316" t="s">
        <v>326</v>
      </c>
      <c r="H18" s="318"/>
      <c r="I18" s="316" t="s">
        <v>272</v>
      </c>
      <c r="J18" s="318"/>
      <c r="K18" s="316" t="s">
        <v>273</v>
      </c>
      <c r="L18" s="356"/>
      <c r="M18" s="357"/>
      <c r="N18" s="350" t="s">
        <v>363</v>
      </c>
      <c r="O18" s="366" t="s">
        <v>17</v>
      </c>
      <c r="P18" s="367"/>
      <c r="Q18" s="327"/>
      <c r="R18" s="327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27"/>
      <c r="R19" s="327"/>
    </row>
    <row r="20" spans="1:16" s="6" customFormat="1" ht="12.75">
      <c r="A20" s="14" t="s">
        <v>328</v>
      </c>
      <c r="B20" s="358" t="s">
        <v>250</v>
      </c>
      <c r="C20" s="338"/>
      <c r="D20" s="339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3</v>
      </c>
      <c r="H21" s="124">
        <v>2</v>
      </c>
      <c r="I21" s="124"/>
      <c r="J21" s="124">
        <v>5</v>
      </c>
      <c r="K21" s="124"/>
      <c r="L21" s="124">
        <v>4</v>
      </c>
      <c r="M21" s="124">
        <v>1</v>
      </c>
      <c r="N21" s="124"/>
      <c r="O21" s="125">
        <v>1900</v>
      </c>
      <c r="P21" s="125">
        <v>1900</v>
      </c>
      <c r="Q21" s="158"/>
      <c r="R21" s="85"/>
    </row>
    <row r="22" spans="1:18" ht="14.25" customHeight="1">
      <c r="A22" s="8">
        <v>2</v>
      </c>
      <c r="B22" s="319" t="s">
        <v>310</v>
      </c>
      <c r="C22" s="320"/>
      <c r="D22" s="321"/>
      <c r="E22" s="316">
        <v>115</v>
      </c>
      <c r="F22" s="318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19" t="s">
        <v>52</v>
      </c>
      <c r="C23" s="320"/>
      <c r="D23" s="321"/>
      <c r="E23" s="316">
        <v>127</v>
      </c>
      <c r="F23" s="318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19" t="s">
        <v>311</v>
      </c>
      <c r="C24" s="320"/>
      <c r="D24" s="321"/>
      <c r="E24" s="316">
        <v>146</v>
      </c>
      <c r="F24" s="318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19" t="s">
        <v>224</v>
      </c>
      <c r="C25" s="320"/>
      <c r="D25" s="321"/>
      <c r="E25" s="316">
        <v>147</v>
      </c>
      <c r="F25" s="318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19" t="s">
        <v>370</v>
      </c>
      <c r="C26" s="320"/>
      <c r="D26" s="321"/>
      <c r="E26" s="316">
        <v>149</v>
      </c>
      <c r="F26" s="318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19" t="s">
        <v>59</v>
      </c>
      <c r="C27" s="320"/>
      <c r="D27" s="321"/>
      <c r="E27" s="316">
        <v>152</v>
      </c>
      <c r="F27" s="318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>
        <v>2</v>
      </c>
      <c r="O28" s="131">
        <v>307992</v>
      </c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3</v>
      </c>
      <c r="H31" s="137">
        <f aca="true" t="shared" si="0" ref="H31:P31">H21+H28+H29+H30</f>
        <v>2</v>
      </c>
      <c r="I31" s="137">
        <f t="shared" si="0"/>
        <v>0</v>
      </c>
      <c r="J31" s="137">
        <f t="shared" si="0"/>
        <v>5</v>
      </c>
      <c r="K31" s="137">
        <f t="shared" si="0"/>
        <v>0</v>
      </c>
      <c r="L31" s="137">
        <f t="shared" si="0"/>
        <v>4</v>
      </c>
      <c r="M31" s="137">
        <f t="shared" si="0"/>
        <v>1</v>
      </c>
      <c r="N31" s="137">
        <f t="shared" si="0"/>
        <v>2</v>
      </c>
      <c r="O31" s="137">
        <f t="shared" si="0"/>
        <v>309892</v>
      </c>
      <c r="P31" s="137">
        <f t="shared" si="0"/>
        <v>1900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31" t="s">
        <v>286</v>
      </c>
      <c r="H2" s="313" t="s">
        <v>287</v>
      </c>
      <c r="I2" s="313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5"/>
      <c r="E3" s="315"/>
      <c r="F3" s="375"/>
      <c r="G3" s="331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1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3" t="s">
        <v>246</v>
      </c>
      <c r="H17" s="317" t="s">
        <v>9</v>
      </c>
      <c r="I17" s="370"/>
      <c r="J17" s="331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86" t="s">
        <v>335</v>
      </c>
      <c r="B2" s="401" t="s">
        <v>271</v>
      </c>
      <c r="C2" s="402"/>
      <c r="D2" s="386" t="s">
        <v>170</v>
      </c>
      <c r="E2" s="386" t="s">
        <v>143</v>
      </c>
      <c r="F2" s="386" t="s">
        <v>18</v>
      </c>
      <c r="G2" s="407" t="s">
        <v>243</v>
      </c>
      <c r="H2" s="416" t="s">
        <v>346</v>
      </c>
      <c r="I2" s="417"/>
      <c r="J2" s="417"/>
      <c r="K2" s="417"/>
      <c r="L2" s="386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7"/>
      <c r="B3" s="403"/>
      <c r="C3" s="404"/>
      <c r="D3" s="420"/>
      <c r="E3" s="420"/>
      <c r="F3" s="420"/>
      <c r="G3" s="408"/>
      <c r="H3" s="386" t="s">
        <v>246</v>
      </c>
      <c r="I3" s="413" t="s">
        <v>247</v>
      </c>
      <c r="J3" s="414"/>
      <c r="K3" s="414"/>
      <c r="L3" s="387"/>
      <c r="M3" s="409" t="s">
        <v>348</v>
      </c>
      <c r="N3" s="409" t="s">
        <v>19</v>
      </c>
      <c r="O3" s="409" t="s">
        <v>349</v>
      </c>
      <c r="P3" s="409" t="s">
        <v>357</v>
      </c>
      <c r="Q3" s="409" t="s">
        <v>350</v>
      </c>
    </row>
    <row r="4" spans="1:17" ht="35.25" customHeight="1">
      <c r="A4" s="387"/>
      <c r="B4" s="403"/>
      <c r="C4" s="404"/>
      <c r="D4" s="420"/>
      <c r="E4" s="420"/>
      <c r="F4" s="420"/>
      <c r="G4" s="408"/>
      <c r="H4" s="387"/>
      <c r="I4" s="388" t="s">
        <v>351</v>
      </c>
      <c r="J4" s="421" t="s">
        <v>172</v>
      </c>
      <c r="K4" s="388" t="s">
        <v>352</v>
      </c>
      <c r="L4" s="387"/>
      <c r="M4" s="410"/>
      <c r="N4" s="410"/>
      <c r="O4" s="410"/>
      <c r="P4" s="410"/>
      <c r="Q4" s="409"/>
    </row>
    <row r="5" spans="1:17" ht="93.75" customHeight="1">
      <c r="A5" s="415"/>
      <c r="B5" s="405"/>
      <c r="C5" s="406"/>
      <c r="D5" s="400"/>
      <c r="E5" s="400"/>
      <c r="F5" s="400"/>
      <c r="G5" s="389"/>
      <c r="H5" s="387"/>
      <c r="I5" s="389"/>
      <c r="J5" s="389"/>
      <c r="K5" s="400"/>
      <c r="L5" s="415"/>
      <c r="M5" s="410"/>
      <c r="N5" s="410"/>
      <c r="O5" s="410"/>
      <c r="P5" s="410"/>
      <c r="Q5" s="409"/>
    </row>
    <row r="6" spans="1:22" s="25" customFormat="1" ht="11.25" customHeight="1">
      <c r="A6" s="24" t="s">
        <v>249</v>
      </c>
      <c r="B6" s="411" t="s">
        <v>250</v>
      </c>
      <c r="C6" s="412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3" t="s">
        <v>114</v>
      </c>
      <c r="C7" s="38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1" t="s">
        <v>167</v>
      </c>
      <c r="C8" s="39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5" t="s">
        <v>168</v>
      </c>
      <c r="C9" s="385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2" t="s">
        <v>116</v>
      </c>
      <c r="C10" s="39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5" t="s">
        <v>118</v>
      </c>
      <c r="C11" s="385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1" t="s">
        <v>117</v>
      </c>
      <c r="C12" s="39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4" t="s">
        <v>142</v>
      </c>
      <c r="C14" s="394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5" t="s">
        <v>171</v>
      </c>
      <c r="C15" s="395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0" t="s">
        <v>202</v>
      </c>
      <c r="B17" s="390"/>
      <c r="C17" s="390"/>
      <c r="D17" s="390"/>
      <c r="E17" s="390"/>
      <c r="F17" s="390"/>
      <c r="G17" s="39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  <mergeCell ref="M2:Q2"/>
    <mergeCell ref="K4:K5"/>
    <mergeCell ref="B2:C5"/>
    <mergeCell ref="G2:G5"/>
    <mergeCell ref="N3:N5"/>
    <mergeCell ref="I3:K3"/>
    <mergeCell ref="L2:L5"/>
    <mergeCell ref="H2:K2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I4:I5"/>
    <mergeCell ref="B6:C6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30" sqref="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33" t="s">
        <v>403</v>
      </c>
      <c r="F23" s="434"/>
      <c r="G23" s="434"/>
      <c r="H23" s="434"/>
      <c r="I23" s="435"/>
      <c r="J23" s="168"/>
      <c r="K23" s="56"/>
      <c r="L23" s="55"/>
      <c r="M23" s="428"/>
      <c r="N23" s="428"/>
      <c r="O23" s="428"/>
      <c r="P23" s="428"/>
      <c r="Q23" s="428"/>
    </row>
    <row r="24" spans="1:17" ht="16.5" customHeight="1">
      <c r="A24" s="88"/>
      <c r="B24" s="59"/>
      <c r="C24" s="60"/>
      <c r="D24" s="60"/>
      <c r="E24" s="426" t="s">
        <v>389</v>
      </c>
      <c r="F24" s="426"/>
      <c r="G24" s="426"/>
      <c r="H24" s="426"/>
      <c r="I24" s="426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5" t="s">
        <v>402</v>
      </c>
      <c r="F25" s="425"/>
      <c r="G25" s="425"/>
      <c r="H25" s="425"/>
      <c r="I25" s="425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9" t="s">
        <v>389</v>
      </c>
      <c r="F26" s="429"/>
      <c r="G26" s="429"/>
      <c r="H26" s="429"/>
      <c r="I26" s="429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0" t="s">
        <v>390</v>
      </c>
      <c r="D28" s="430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1" t="s">
        <v>391</v>
      </c>
      <c r="D29" s="431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2" t="s">
        <v>392</v>
      </c>
      <c r="D30" s="432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7"/>
      <c r="D32" s="427"/>
      <c r="E32" s="427"/>
      <c r="F32" s="427"/>
      <c r="G32" s="427"/>
      <c r="H32" s="427"/>
      <c r="I32" s="427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&amp;L44DADBC2&amp;CФорма № 1,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2015-02-12T07:44:07Z</cp:lastPrinted>
  <dcterms:created xsi:type="dcterms:W3CDTF">2004-04-20T14:33:35Z</dcterms:created>
  <dcterms:modified xsi:type="dcterms:W3CDTF">2015-02-12T07:44:56Z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1_00350_4.2014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44DADBC2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