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<sst xmlns="http://schemas.openxmlformats.org/spreadsheetml/2006/main" count="152" uniqueCount="127">
  <si>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</si>
  <si>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</si>
  <si>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</si>
  <si>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</si>
  <si>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</si>
  <si>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</si>
  <si>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</si>
  <si>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</si>
  <si>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</si>
  <si>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</si>
  <si>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</si>
  <si>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</si>
  <si>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</si>
  <si>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</si>
  <si>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</si>
  <si>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</si>
  <si>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</si>
  <si>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</si>
  <si>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</si>
  <si>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</si>
  <si>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</si>
  <si>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</si>
  <si>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</si>
  <si>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</si>
  <si>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</si>
  <si>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</si>
  <si>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</si>
  <si>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</si>
  <si>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</si>
  <si>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</si>
  <si>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</si>
  <si>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</si>
  <si>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</si>
  <si>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</si>
  <si>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</si>
  <si>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</si>
  <si>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</si>
  <si>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</si>
  <si>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</si>
  <si>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</si>
  <si>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</si>
  <si>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</si>
  <si>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</si>
  <si>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</si>
  <si>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</si>
  <si>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</si>
  <si>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</si>
  <si>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</si>
  <si>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</si>
  <si>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</si>
  <si>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</si>
  <si>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</si>
  <si>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</si>
  <si>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</si>
  <si>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</si>
  <si>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</si>
  <si>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</si>
  <si>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</si>
  <si>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</si>
  <si>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</si>
  <si>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</si>
  <si>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</si>
  <si>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</si>
  <si>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</si>
  <si>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</si>
  <si>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</si>
  <si>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</si>
  <si>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</si>
  <si>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</si>
  <si>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</si>
  <si>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</si>
  <si>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</si>
  <si>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</si>
  <si>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</si>
  <si>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</si>
  <si>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</si>
  <si>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</si>
  <si>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</si>
  <si>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</si>
  <si>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</si>
  <si>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</si>
  <si>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</si>
  <si>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</si>
  <si>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</si>
  <si>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</si>
  <si>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</si>
  <si>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</si>
  <si>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</si>
  <si>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</si>
  <si>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</si>
  <si>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</si>
  <si>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</si>
  <si>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</si>
  <si>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</si>
  <si>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</si>
  <si>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</si>
  <si>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</si>
  <si>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</si>
  <si>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</si>
  <si>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</si>
  <si>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</si>
  <si>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</si>
  <si>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</si>
  <si>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</si>
  <si>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</si>
  <si>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</si>
  <si>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</si>
  <si>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</si>
  <si>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</si>
  <si>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</si>
  <si>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</si>
  <si>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</si>
  <si>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</si>
  <si>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</si>
  <si>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</si>
  <si>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</si>
  <si>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</si>
  <si>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</si>
  <si>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</si>
  <si>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</si>
  <si>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</si>
  <si>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В.П.Коваленко</t>
  </si>
  <si>
    <t>Ю.Д. Янкова</t>
  </si>
  <si>
    <t>04142 3-37-85</t>
  </si>
  <si>
    <t>04142 3-00-11</t>
  </si>
  <si>
    <t>inbox@krm.zt.court.gov.ua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</si>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</sst>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&amp;LE443A89B&amp;C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942</v>
      </c>
      <c r="D6" s="96">
        <f>SUM(D7,D10,D13,D14,D15,D20,D23,D24,D18,D19)</f>
        <v>884842.8599999982</v>
      </c>
      <c r="E6" s="96">
        <f>SUM(E7,E10,E13,E14,E15,E20,E23,E24,E18,E19)</f>
        <v>690</v>
      </c>
      <c r="F6" s="96">
        <f>SUM(F7,F10,F13,F14,F15,F20,F23,F24,F18,F19)</f>
        <v>737767.3300000002</v>
      </c>
      <c r="G6" s="96">
        <f>SUM(G7,G10,G13,G14,G15,G20,G23,G24,G18,G19)</f>
        <v>5</v>
      </c>
      <c r="H6" s="96">
        <f>SUM(H7,H10,H13,H14,H15,H20,H23,H24,H18,H19)</f>
        <v>3171.6000000000004</v>
      </c>
      <c r="I6" s="96">
        <f>SUM(I7,I10,I13,I14,I15,I20,I23,I24,I18,I19)</f>
        <v>167</v>
      </c>
      <c r="J6" s="96">
        <f>SUM(J7,J10,J13,J14,J15,J20,J23,J24,J18,J19)</f>
        <v>84906.3200000001</v>
      </c>
      <c r="K6" s="96">
        <f>SUM(K7,K10,K13,K14,K15,K20,K23,K24,K18,K19)</f>
        <v>241</v>
      </c>
      <c r="L6" s="96">
        <f>SUM(L7,L10,L13,L14,L15,L20,L23,L24,L18,L19)</f>
        <v>155515.96000000008</v>
      </c>
    </row>
    <row r="7" spans="1:12" ht="16.5" customHeight="1">
      <c r="A7" s="87">
        <v>2</v>
      </c>
      <c r="B7" s="90" t="s">
        <v>75</v>
      </c>
      <c r="C7" s="97">
        <v>339</v>
      </c>
      <c r="D7" s="97">
        <v>525243.759999999</v>
      </c>
      <c r="E7" s="97">
        <v>305</v>
      </c>
      <c r="F7" s="97">
        <v>480223.42</v>
      </c>
      <c r="G7" s="97"/>
      <c r="H7" s="97"/>
      <c r="I7" s="97">
        <v>10</v>
      </c>
      <c r="J7" s="97">
        <v>7837.35</v>
      </c>
      <c r="K7" s="97">
        <v>32</v>
      </c>
      <c r="L7" s="97">
        <v>44398.56</v>
      </c>
    </row>
    <row r="8" spans="1:12" ht="16.5" customHeight="1">
      <c r="A8" s="87">
        <v>3</v>
      </c>
      <c r="B8" s="91" t="s">
        <v>76</v>
      </c>
      <c r="C8" s="97">
        <v>202</v>
      </c>
      <c r="D8" s="97">
        <v>364153.68</v>
      </c>
      <c r="E8" s="97">
        <v>197</v>
      </c>
      <c r="F8" s="97">
        <v>358304.74</v>
      </c>
      <c r="G8" s="97"/>
      <c r="H8" s="97"/>
      <c r="I8" s="97">
        <v>2</v>
      </c>
      <c r="J8" s="97">
        <v>2114.4</v>
      </c>
      <c r="K8" s="97">
        <v>4</v>
      </c>
      <c r="L8" s="97">
        <v>7048</v>
      </c>
    </row>
    <row r="9" spans="1:12" ht="16.5" customHeight="1">
      <c r="A9" s="87">
        <v>4</v>
      </c>
      <c r="B9" s="91" t="s">
        <v>77</v>
      </c>
      <c r="C9" s="97">
        <v>137</v>
      </c>
      <c r="D9" s="97">
        <v>161090.08</v>
      </c>
      <c r="E9" s="97">
        <v>108</v>
      </c>
      <c r="F9" s="97">
        <v>121918.68</v>
      </c>
      <c r="G9" s="97"/>
      <c r="H9" s="97"/>
      <c r="I9" s="97">
        <v>8</v>
      </c>
      <c r="J9" s="97">
        <v>5722.95</v>
      </c>
      <c r="K9" s="97">
        <v>28</v>
      </c>
      <c r="L9" s="97">
        <v>37350.56</v>
      </c>
    </row>
    <row r="10" spans="1:12" ht="19.5" customHeight="1">
      <c r="A10" s="87">
        <v>5</v>
      </c>
      <c r="B10" s="90" t="s">
        <v>78</v>
      </c>
      <c r="C10" s="97">
        <v>283</v>
      </c>
      <c r="D10" s="97">
        <v>222550.799999999</v>
      </c>
      <c r="E10" s="97">
        <v>174</v>
      </c>
      <c r="F10" s="97">
        <v>132483.35</v>
      </c>
      <c r="G10" s="97">
        <v>3</v>
      </c>
      <c r="H10" s="97">
        <v>2466.8</v>
      </c>
      <c r="I10" s="97">
        <v>77</v>
      </c>
      <c r="J10" s="97">
        <v>54422.1700000001</v>
      </c>
      <c r="K10" s="97">
        <v>105</v>
      </c>
      <c r="L10" s="97">
        <v>90854.4000000001</v>
      </c>
    </row>
    <row r="11" spans="1:12" ht="19.5" customHeight="1">
      <c r="A11" s="87">
        <v>6</v>
      </c>
      <c r="B11" s="91" t="s">
        <v>79</v>
      </c>
      <c r="C11" s="97">
        <v>21</v>
      </c>
      <c r="D11" s="97">
        <v>37002</v>
      </c>
      <c r="E11" s="97">
        <v>4</v>
      </c>
      <c r="F11" s="97">
        <v>6824</v>
      </c>
      <c r="G11" s="97"/>
      <c r="H11" s="97"/>
      <c r="I11" s="97">
        <v>5</v>
      </c>
      <c r="J11" s="97">
        <v>4899.2</v>
      </c>
      <c r="K11" s="97">
        <v>16</v>
      </c>
      <c r="L11" s="97">
        <v>28192</v>
      </c>
    </row>
    <row r="12" spans="1:12" ht="19.5" customHeight="1">
      <c r="A12" s="87">
        <v>7</v>
      </c>
      <c r="B12" s="91" t="s">
        <v>80</v>
      </c>
      <c r="C12" s="97">
        <v>262</v>
      </c>
      <c r="D12" s="97">
        <v>185548.799999999</v>
      </c>
      <c r="E12" s="97">
        <v>170</v>
      </c>
      <c r="F12" s="97">
        <v>125659.35</v>
      </c>
      <c r="G12" s="97">
        <v>3</v>
      </c>
      <c r="H12" s="97">
        <v>2466.8</v>
      </c>
      <c r="I12" s="97">
        <v>72</v>
      </c>
      <c r="J12" s="97">
        <v>49522.97</v>
      </c>
      <c r="K12" s="97">
        <v>89</v>
      </c>
      <c r="L12" s="97">
        <v>62662.4000000001</v>
      </c>
    </row>
    <row r="13" spans="1:12" ht="15" customHeight="1">
      <c r="A13" s="87">
        <v>8</v>
      </c>
      <c r="B13" s="90" t="s">
        <v>18</v>
      </c>
      <c r="C13" s="97">
        <v>104</v>
      </c>
      <c r="D13" s="97">
        <v>73299.2000000001</v>
      </c>
      <c r="E13" s="97">
        <v>103</v>
      </c>
      <c r="F13" s="97">
        <v>74161.9000000001</v>
      </c>
      <c r="G13" s="97"/>
      <c r="H13" s="97"/>
      <c r="I13" s="97">
        <v>3</v>
      </c>
      <c r="J13" s="97">
        <v>2049.6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89</v>
      </c>
      <c r="D15" s="97">
        <v>41636.0000000001</v>
      </c>
      <c r="E15" s="97">
        <v>73</v>
      </c>
      <c r="F15" s="97">
        <v>33500.36</v>
      </c>
      <c r="G15" s="97">
        <v>2</v>
      </c>
      <c r="H15" s="97">
        <v>704.8</v>
      </c>
      <c r="I15" s="97">
        <v>8</v>
      </c>
      <c r="J15" s="97">
        <v>7048</v>
      </c>
      <c r="K15" s="97">
        <v>10</v>
      </c>
      <c r="L15" s="97">
        <v>3524</v>
      </c>
    </row>
    <row r="16" spans="1:12" ht="21" customHeight="1">
      <c r="A16" s="87">
        <v>11</v>
      </c>
      <c r="B16" s="91" t="s">
        <v>79</v>
      </c>
      <c r="C16" s="97">
        <v>20</v>
      </c>
      <c r="D16" s="97">
        <v>16648</v>
      </c>
      <c r="E16" s="97">
        <v>12</v>
      </c>
      <c r="F16" s="97">
        <v>9600</v>
      </c>
      <c r="G16" s="97"/>
      <c r="H16" s="97"/>
      <c r="I16" s="97">
        <v>8</v>
      </c>
      <c r="J16" s="97">
        <v>7048</v>
      </c>
      <c r="K16" s="97"/>
      <c r="L16" s="97"/>
    </row>
    <row r="17" spans="1:12" ht="21" customHeight="1">
      <c r="A17" s="87">
        <v>12</v>
      </c>
      <c r="B17" s="91" t="s">
        <v>80</v>
      </c>
      <c r="C17" s="97">
        <v>69</v>
      </c>
      <c r="D17" s="97">
        <v>24988</v>
      </c>
      <c r="E17" s="97">
        <v>61</v>
      </c>
      <c r="F17" s="97">
        <v>23900.36</v>
      </c>
      <c r="G17" s="97">
        <v>2</v>
      </c>
      <c r="H17" s="97">
        <v>704.8</v>
      </c>
      <c r="I17" s="97"/>
      <c r="J17" s="97"/>
      <c r="K17" s="97">
        <v>10</v>
      </c>
      <c r="L17" s="97">
        <v>3524</v>
      </c>
    </row>
    <row r="18" spans="1:12" ht="21" customHeight="1">
      <c r="A18" s="87">
        <v>13</v>
      </c>
      <c r="B18" s="99" t="s">
        <v>107</v>
      </c>
      <c r="C18" s="97">
        <v>124</v>
      </c>
      <c r="D18" s="97">
        <v>21848.8</v>
      </c>
      <c r="E18" s="97">
        <v>32</v>
      </c>
      <c r="F18" s="97">
        <v>17134</v>
      </c>
      <c r="G18" s="97"/>
      <c r="H18" s="97"/>
      <c r="I18" s="97">
        <v>69</v>
      </c>
      <c r="J18" s="97">
        <v>13549.2</v>
      </c>
      <c r="K18" s="97">
        <v>93</v>
      </c>
      <c r="L18" s="97">
        <v>16034.2</v>
      </c>
    </row>
    <row r="19" spans="1:12" ht="21" customHeight="1">
      <c r="A19" s="87">
        <v>14</v>
      </c>
      <c r="B19" s="99" t="s">
        <v>108</v>
      </c>
      <c r="C19" s="97">
        <v>3</v>
      </c>
      <c r="D19" s="97">
        <v>264.3</v>
      </c>
      <c r="E19" s="97">
        <v>3</v>
      </c>
      <c r="F19" s="97">
        <v>264.3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24</v>
      </c>
      <c r="D38" s="96">
        <f>SUM(D39,D46,D47,D48)</f>
        <v>16321.8</v>
      </c>
      <c r="E38" s="96">
        <f>SUM(E39,E46,E47,E48)</f>
        <v>12</v>
      </c>
      <c r="F38" s="96">
        <f>SUM(F39,F46,F47,F48)</f>
        <v>7617.72</v>
      </c>
      <c r="G38" s="96">
        <f>SUM(G39,G46,G47,G48)</f>
        <v>1</v>
      </c>
      <c r="H38" s="96">
        <f>SUM(H39,H46,H47,H48)</f>
        <v>704.8</v>
      </c>
      <c r="I38" s="96">
        <f>SUM(I39,I46,I47,I48)</f>
        <v>0</v>
      </c>
      <c r="J38" s="96">
        <f>SUM(J39,J46,J47,J48)</f>
        <v>0</v>
      </c>
      <c r="K38" s="96">
        <f>SUM(K39,K46,K47,K48)</f>
        <v>12</v>
      </c>
      <c r="L38" s="96">
        <f>SUM(L39,L46,L47,L48)</f>
        <v>8457.6</v>
      </c>
    </row>
    <row r="39" spans="1:12" ht="24" customHeight="1">
      <c r="A39" s="87">
        <v>34</v>
      </c>
      <c r="B39" s="90" t="s">
        <v>86</v>
      </c>
      <c r="C39" s="97">
        <f>SUM(C40,C43)</f>
        <v>21</v>
      </c>
      <c r="D39" s="97">
        <f>SUM(D40,D43)</f>
        <v>14736</v>
      </c>
      <c r="E39" s="97">
        <f>SUM(E40,E43)</f>
        <v>9</v>
      </c>
      <c r="F39" s="97">
        <f>SUM(F40,F43)</f>
        <v>6278.6</v>
      </c>
      <c r="G39" s="97">
        <f>SUM(G40,G43)</f>
        <v>1</v>
      </c>
      <c r="H39" s="97">
        <f>SUM(H40,H43)</f>
        <v>704.8</v>
      </c>
      <c r="I39" s="97">
        <f>SUM(I40,I43)</f>
        <v>0</v>
      </c>
      <c r="J39" s="97">
        <f>SUM(J40,J43)</f>
        <v>0</v>
      </c>
      <c r="K39" s="97">
        <f>SUM(K40,K43)</f>
        <v>12</v>
      </c>
      <c r="L39" s="97">
        <f>SUM(L40,L43)</f>
        <v>8457.6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21</v>
      </c>
      <c r="D43" s="97">
        <v>14736</v>
      </c>
      <c r="E43" s="97">
        <v>9</v>
      </c>
      <c r="F43" s="97">
        <v>6278.6</v>
      </c>
      <c r="G43" s="97">
        <v>1</v>
      </c>
      <c r="H43" s="97">
        <v>704.8</v>
      </c>
      <c r="I43" s="97"/>
      <c r="J43" s="97"/>
      <c r="K43" s="97">
        <v>12</v>
      </c>
      <c r="L43" s="97">
        <v>8457.6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21</v>
      </c>
      <c r="D45" s="97">
        <v>14736</v>
      </c>
      <c r="E45" s="97">
        <v>9</v>
      </c>
      <c r="F45" s="97">
        <v>6278.6</v>
      </c>
      <c r="G45" s="97">
        <v>1</v>
      </c>
      <c r="H45" s="97">
        <v>704.8</v>
      </c>
      <c r="I45" s="97"/>
      <c r="J45" s="97"/>
      <c r="K45" s="97">
        <v>12</v>
      </c>
      <c r="L45" s="97">
        <v>8457.6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</v>
      </c>
      <c r="D48" s="97">
        <v>1585.8</v>
      </c>
      <c r="E48" s="97">
        <v>3</v>
      </c>
      <c r="F48" s="97">
        <v>1339.12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6</v>
      </c>
      <c r="D49" s="96">
        <f>SUM(D50:D53)</f>
        <v>105.73</v>
      </c>
      <c r="E49" s="96">
        <f>SUM(E50:E53)</f>
        <v>6</v>
      </c>
      <c r="F49" s="96">
        <f>SUM(F50:F53)</f>
        <v>105.73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</v>
      </c>
      <c r="D50" s="97">
        <v>42.29</v>
      </c>
      <c r="E50" s="97">
        <v>3</v>
      </c>
      <c r="F50" s="97">
        <v>42.29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10.58</v>
      </c>
      <c r="E53" s="97">
        <v>2</v>
      </c>
      <c r="F53" s="97">
        <v>10.58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392</v>
      </c>
      <c r="D54" s="96">
        <v>138140.799999999</v>
      </c>
      <c r="E54" s="96">
        <v>113</v>
      </c>
      <c r="F54" s="96">
        <v>39081.0000000001</v>
      </c>
      <c r="G54" s="96"/>
      <c r="H54" s="96"/>
      <c r="I54" s="96">
        <v>368</v>
      </c>
      <c r="J54" s="96">
        <v>128696.799999999</v>
      </c>
      <c r="K54" s="97">
        <v>24</v>
      </c>
      <c r="L54" s="96">
        <v>8457.6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1364</v>
      </c>
      <c r="D55" s="96">
        <f t="shared" si="0"/>
        <v>1039411.1899999973</v>
      </c>
      <c r="E55" s="96">
        <f t="shared" si="0"/>
        <v>821</v>
      </c>
      <c r="F55" s="96">
        <f t="shared" si="0"/>
        <v>784571.7800000003</v>
      </c>
      <c r="G55" s="96">
        <f t="shared" si="0"/>
        <v>6</v>
      </c>
      <c r="H55" s="96">
        <f t="shared" si="0"/>
        <v>3876.4000000000005</v>
      </c>
      <c r="I55" s="96">
        <f t="shared" si="0"/>
        <v>535</v>
      </c>
      <c r="J55" s="96">
        <f t="shared" si="0"/>
        <v>213603.1199999991</v>
      </c>
      <c r="K55" s="96">
        <f t="shared" si="0"/>
        <v>277</v>
      </c>
      <c r="L55" s="96">
        <f t="shared" si="0"/>
        <v>172431.1600000001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&amp;LE443A89B&amp;CФорма № 10, Підрозділ: Коростенський міськрайонний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277</v>
      </c>
      <c r="F4" s="93">
        <f>SUM(F5:F24)</f>
        <v>172431.15999999992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</v>
      </c>
      <c r="F5" s="95">
        <v>7400.4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1409.6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173</v>
      </c>
      <c r="F7" s="95">
        <v>99495.1799999999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1057.2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7048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2</v>
      </c>
      <c r="F12" s="95">
        <v>1057.2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39</v>
      </c>
      <c r="F13" s="95">
        <v>30440.01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31</v>
      </c>
      <c r="F14" s="95">
        <v>17972.4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10</v>
      </c>
      <c r="F17" s="95">
        <v>6551.17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&amp;LE443A89B&amp;CФорма № 10, Підрозділ: Коростенський міськрайонний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2018-07-11T06:26:15Z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78C4D173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