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<sst xmlns="http://schemas.openxmlformats.org/spreadsheetml/2006/main" count="489" uniqueCount="397">
  <si>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</si>
  <si>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</si>
  <si>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</si>
  <si>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</si>
  <si>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</si>
  <si>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</si>
  <si>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</si>
  <si>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</si>
  <si>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</si>
  <si>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</si>
  <si>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</si>
  <si>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</si>
  <si>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</si>
  <si>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</si>
  <si>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</si>
  <si>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</si>
  <si>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</si>
  <si>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</si>
  <si>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</si>
  <si>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</si>
  <si>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</si>
  <si>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</si>
  <si>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</si>
  <si>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</si>
  <si>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</si>
  <si>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</si>
  <si>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</si>
  <si>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</si>
  <si>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</si>
  <si>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</si>
  <si>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</si>
  <si>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</si>
  <si>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</si>
  <si>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</si>
  <si>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</si>
  <si>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</si>
  <si>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</si>
  <si>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</si>
  <si>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</si>
  <si>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</si>
  <si>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</si>
  <si>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</si>
  <si>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</si>
  <si>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</si>
  <si>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</si>
  <si>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</si>
  <si>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</si>
  <si>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</si>
  <si>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</si>
  <si>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</si>
  <si>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</si>
  <si>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</si>
  <si>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</si>
  <si>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</si>
  <si>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</si>
  <si>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</si>
  <si>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</si>
  <si>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</si>
  <si>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</si>
  <si>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</si>
  <si>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</si>
  <si>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</si>
  <si>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</si>
  <si>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</si>
  <si>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</si>
  <si>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</si>
  <si>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</si>
  <si>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</si>
  <si>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</si>
  <si>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</si>
  <si>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</si>
  <si>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</si>
  <si>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</si>
  <si>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</si>
  <si>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</si>
  <si>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</si>
  <si>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</si>
  <si>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</si>
  <si>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</si>
  <si>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</si>
  <si>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</si>
  <si>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</si>
  <si>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</si>
  <si>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</si>
  <si>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</si>
  <si>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</si>
  <si>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</si>
  <si>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</si>
  <si>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</si>
  <si>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</si>
  <si>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</si>
  <si>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</si>
  <si>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</si>
  <si>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</si>
  <si>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</si>
  <si>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</si>
  <si>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</si>
  <si>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</si>
  <si>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</si>
  <si>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</si>
  <si>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</si>
  <si>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</si>
  <si>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</si>
  <si>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</si>
  <si>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</si>
  <si>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</si>
  <si>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</si>
  <si>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</si>
  <si>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</si>
  <si>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</si>
  <si>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</si>
  <si>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</si>
  <si>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</si>
  <si>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</si>
  <si>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</si>
  <si>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</si>
  <si>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</si>
  <si>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</si>
  <si>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</si>
  <si>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</si>
  <si>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</si>
  <si>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</si>
  <si>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</si>
  <si>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</si>
  <si>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</si>
  <si>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</si>
  <si>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</si>
  <si>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</si>
  <si>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</si>
  <si>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</si>
  <si>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</si>
  <si>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</si>
  <si>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</si>
  <si>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</si>
  <si>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</si>
  <si>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</si>
  <si>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</si>
  <si>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</si>
  <si>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</si>
  <si>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</si>
  <si>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</si>
  <si>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</si>
  <si>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</si>
  <si>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</si>
  <si>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</si>
  <si>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</si>
  <si>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</si>
  <si>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</si>
  <si>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</si>
  <si>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</si>
  <si>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</si>
  <si>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</si>
  <si>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</si>
  <si>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</si>
  <si>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</si>
  <si>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</si>
  <si>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</si>
  <si>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</si>
  <si>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</si>
  <si>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</si>
  <si>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</si>
  <si>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</si>
  <si>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</si>
  <si>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</si>
  <si>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</si>
  <si>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</si>
  <si>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</si>
  <si>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</si>
  <si>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</si>
  <si>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</si>
  <si>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</si>
  <si>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</si>
  <si>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</si>
  <si>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</si>
  <si>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</si>
  <si>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</si>
  <si>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</si>
  <si>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</si>
  <si>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</si>
  <si>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</si>
  <si>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</si>
  <si>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</si>
  <si>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</si>
  <si>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</si>
  <si>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</si>
  <si>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</si>
  <si>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</si>
  <si>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</si>
  <si>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</si>
  <si>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</si>
  <si>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</si>
  <si>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</si>
  <si>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</si>
  <si>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</si>
  <si>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</si>
  <si>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</si>
  <si>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</si>
  <si>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</si>
  <si>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</si>
  <si>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</si>
  <si>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</si>
  <si>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</si>
  <si>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</si>
  <si>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</si>
  <si>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</si>
  <si>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</si>
  <si>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</si>
  <si>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</si>
  <si>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</si>
  <si>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</si>
  <si>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</si>
  <si>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</si>
  <si>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</si>
  <si>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</si>
  <si>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</si>
  <si>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</si>
  <si>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</si>
  <si>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</si>
  <si>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</si>
  <si>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</si>
  <si>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</si>
  <si>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</si>
  <si>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</si>
  <si>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</si>
  <si>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</si>
  <si>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</si>
  <si>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</si>
  <si>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</si>
  <si>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</si>
  <si>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</si>
  <si>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</si>
  <si>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</si>
  <si>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</si>
  <si>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</si>
  <si>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</si>
  <si>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</si>
  <si>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</si>
  <si>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</si>
  <si>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</si>
  <si>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</si>
  <si>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</si>
  <si>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</si>
  <si>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</si>
  <si>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</si>
  <si>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</si>
  <si>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</si>
  <si>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</si>
  <si>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</si>
  <si>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</si>
  <si>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</si>
  <si>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</si>
  <si>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</si>
  <si>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</si>
  <si>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</si>
  <si>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</si>
  <si>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</si>
  <si>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</si>
  <si>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</si>
  <si>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</si>
  <si>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</si>
  <si>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</si>
  <si>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</si>
  <si>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</si>
  <si>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</si>
  <si>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</si>
  <si>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</si>
  <si>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</si>
  <si>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</si>
  <si>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</si>
  <si>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</si>
  <si>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</si>
  <si>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</si>
  <si>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</si>
  <si>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</si>
  <si>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</si>
  <si>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</si>
  <si>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</si>
  <si>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</si>
  <si>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</si>
  <si>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</si>
  <si>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</si>
  <si>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</si>
  <si>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</si>
  <si>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</si>
  <si>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</si>
  <si>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</si>
  <si>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</si>
  <si>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</si>
  <si>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</si>
  <si>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</si>
  <si>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</si>
  <si>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</si>
  <si>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</si>
  <si>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</si>
  <si>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</si>
  <si>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</si>
  <si>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</si>
  <si>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</si>
  <si>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</si>
  <si>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</si>
  <si>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</si>
  <si>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</si>
  <si>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</si>
  <si>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</si>
  <si>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</si>
  <si>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</si>
  <si>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</si>
  <si>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</si>
  <si>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</si>
  <si>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</si>
  <si>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</si>
  <si>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</si>
  <si>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</si>
  <si>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</si>
  <si>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</si>
  <si>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</si>
  <si>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</si>
  <si>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</si>
  <si>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</si>
  <si>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</si>
  <si>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</si>
  <si>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</si>
  <si>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</si>
  <si>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</si>
  <si>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</si>
  <si>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</si>
  <si>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</si>
  <si>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</si>
  <si>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</si>
  <si>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</si>
  <si>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</si>
  <si>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</si>
  <si>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</si>
  <si>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</si>
  <si>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</si>
  <si>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</si>
  <si>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</si>
  <si>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</si>
  <si>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</si>
  <si>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</si>
  <si>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</si>
  <si>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</si>
  <si>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</si>
  <si>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</si>
  <si>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</si>
  <si>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</si>
  <si>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</si>
  <si>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</si>
  <si>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</si>
  <si>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</si>
  <si>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</si>
  <si>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</si>
  <si>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</si>
  <si>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</si>
  <si>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</si>
  <si>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</si>
  <si>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</si>
  <si>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</si>
  <si>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</si>
  <si>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</si>
  <si>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</si>
  <si>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</si>
  <si>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</si>
  <si>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</si>
  <si>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</si>
  <si>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</si>
  <si>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</si>
  <si>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</si>
  <si>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</si>
  <si>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</si>
  <si>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</si>
  <si>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</si>
  <si>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</si>
  <si>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</si>
  <si>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</si>
  <si>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Гадяцький районний суд Полтавської області</t>
  </si>
  <si>
    <t>37300. Полтавська область.м. Гадяч</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</si>
  <si>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</si>
  <si>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</si>
  <si>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</si>
  <si>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</si>
  <si>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</si>
  <si>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</si>
  <si>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</si>
  <si>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</si>
  <si>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</si>
  <si>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</si>
  <si>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</si>
  <si>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</si>
  <si>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</si>
  <si>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</si>
  <si>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Л.І. Тищенко</t>
  </si>
  <si>
    <t/>
  </si>
  <si>
    <t>Л.О. Рубан</t>
  </si>
  <si>
    <t>(05354) 2-14-14</t>
  </si>
  <si>
    <t>inbox@gd.pl.court.gov.ua</t>
  </si>
  <si>
    <t>4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</si>
</sst>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&amp;LE014E244&amp;C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159</v>
      </c>
      <c r="D6" s="178">
        <v>112</v>
      </c>
      <c r="E6" s="178">
        <v>107</v>
      </c>
      <c r="F6" s="179">
        <v>1</v>
      </c>
      <c r="G6" s="178">
        <v>52</v>
      </c>
    </row>
    <row r="7" spans="1:7" s="43" customFormat="1" ht="21" customHeight="1">
      <c r="A7" s="69">
        <v>2</v>
      </c>
      <c r="B7" s="70" t="s">
        <v>273</v>
      </c>
      <c r="C7" s="179">
        <f>'розділ 6 '!C28+'розділ 6 '!D28</f>
        <v>47</v>
      </c>
      <c r="D7" s="179">
        <f>'розділ 6 '!D28</f>
        <v>45</v>
      </c>
      <c r="E7" s="179">
        <f>'розділ 6 '!E28</f>
        <v>41</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276</v>
      </c>
      <c r="D9" s="179">
        <f>'розділ 5 '!E6</f>
        <v>268</v>
      </c>
      <c r="E9" s="179">
        <f>'розділ 5 '!F6</f>
        <v>273</v>
      </c>
      <c r="F9" s="179">
        <f>'розділ 5 '!I6</f>
        <v>0</v>
      </c>
      <c r="G9" s="179">
        <f>'розділ 5 '!J6</f>
        <v>3</v>
      </c>
    </row>
    <row r="10" spans="1:7" s="43" customFormat="1" ht="39.75" customHeight="1">
      <c r="A10" s="69">
        <v>5</v>
      </c>
      <c r="B10" s="70" t="s">
        <v>227</v>
      </c>
      <c r="C10" s="179">
        <f>'розділ 5 '!D39+'розділ 5 '!E39</f>
        <v>26</v>
      </c>
      <c r="D10" s="179">
        <f>'розділ 5 '!E39</f>
        <v>26</v>
      </c>
      <c r="E10" s="179">
        <f>'розділ 5 '!F39</f>
        <v>26</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1</v>
      </c>
      <c r="D12" s="179">
        <f>'розділ 7 '!D6</f>
        <v>0</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513</v>
      </c>
      <c r="D14" s="180">
        <f>SUM(D6:D13)</f>
        <v>455</v>
      </c>
      <c r="E14" s="180">
        <f>SUM(E6:E13)</f>
        <v>452</v>
      </c>
      <c r="F14" s="180">
        <f>SUM(F6:F13)</f>
        <v>1</v>
      </c>
      <c r="G14" s="180">
        <f>SUM(G6:G13)</f>
        <v>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19</v>
      </c>
      <c r="F10" s="181">
        <v>29</v>
      </c>
      <c r="G10" s="181"/>
      <c r="H10" s="181">
        <v>20</v>
      </c>
      <c r="I10" s="181">
        <v>10</v>
      </c>
      <c r="J10" s="181">
        <v>2</v>
      </c>
      <c r="K10" s="181"/>
      <c r="L10" s="181"/>
      <c r="M10" s="181"/>
      <c r="N10" s="181">
        <v>10</v>
      </c>
      <c r="O10" s="181"/>
      <c r="P10" s="181"/>
      <c r="Q10" s="181"/>
      <c r="R10" s="181">
        <v>9</v>
      </c>
      <c r="S10" s="181"/>
      <c r="T10" s="181"/>
      <c r="U10" s="181">
        <v>10</v>
      </c>
      <c r="V10" s="181"/>
      <c r="W10" s="181"/>
      <c r="X10" s="181"/>
      <c r="Y10" s="181"/>
      <c r="Z10" s="181"/>
      <c r="AA10" s="181">
        <v>9</v>
      </c>
      <c r="AB10" s="181">
        <v>10</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v>1</v>
      </c>
      <c r="F13" s="181">
        <v>3</v>
      </c>
      <c r="G13" s="181"/>
      <c r="H13" s="181">
        <v>2</v>
      </c>
      <c r="I13" s="181"/>
      <c r="J13" s="181"/>
      <c r="K13" s="181"/>
      <c r="L13" s="181"/>
      <c r="M13" s="181"/>
      <c r="N13" s="181">
        <v>2</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18</v>
      </c>
      <c r="E25" s="181">
        <v>52</v>
      </c>
      <c r="F25" s="181">
        <v>84</v>
      </c>
      <c r="G25" s="181"/>
      <c r="H25" s="181">
        <v>49</v>
      </c>
      <c r="I25" s="181">
        <v>47</v>
      </c>
      <c r="J25" s="181">
        <v>10</v>
      </c>
      <c r="K25" s="181">
        <v>1</v>
      </c>
      <c r="L25" s="181"/>
      <c r="M25" s="181"/>
      <c r="N25" s="181">
        <v>2</v>
      </c>
      <c r="O25" s="181"/>
      <c r="P25" s="181"/>
      <c r="Q25" s="181"/>
      <c r="R25" s="181">
        <v>54</v>
      </c>
      <c r="S25" s="181"/>
      <c r="T25" s="181"/>
      <c r="U25" s="181">
        <v>2</v>
      </c>
      <c r="V25" s="181"/>
      <c r="W25" s="181"/>
      <c r="X25" s="181"/>
      <c r="Y25" s="181"/>
      <c r="Z25" s="181"/>
      <c r="AA25" s="181">
        <v>21</v>
      </c>
      <c r="AB25" s="181">
        <v>28</v>
      </c>
      <c r="AC25" s="181"/>
    </row>
    <row r="26" spans="1:29" ht="16.5" customHeight="1">
      <c r="A26" s="86">
        <v>18</v>
      </c>
      <c r="B26" s="91" t="s">
        <v>77</v>
      </c>
      <c r="C26" s="151">
        <v>185</v>
      </c>
      <c r="D26" s="181">
        <v>16</v>
      </c>
      <c r="E26" s="181">
        <v>43</v>
      </c>
      <c r="F26" s="181">
        <v>72</v>
      </c>
      <c r="G26" s="181"/>
      <c r="H26" s="181">
        <v>41</v>
      </c>
      <c r="I26" s="181">
        <v>40</v>
      </c>
      <c r="J26" s="181">
        <v>8</v>
      </c>
      <c r="K26" s="181">
        <v>1</v>
      </c>
      <c r="L26" s="181"/>
      <c r="M26" s="181"/>
      <c r="N26" s="181">
        <v>1</v>
      </c>
      <c r="O26" s="181"/>
      <c r="P26" s="181"/>
      <c r="Q26" s="181"/>
      <c r="R26" s="181">
        <v>46</v>
      </c>
      <c r="S26" s="181"/>
      <c r="T26" s="181"/>
      <c r="U26" s="181">
        <v>1</v>
      </c>
      <c r="V26" s="181"/>
      <c r="W26" s="181"/>
      <c r="X26" s="181"/>
      <c r="Y26" s="181"/>
      <c r="Z26" s="181"/>
      <c r="AA26" s="181">
        <v>18</v>
      </c>
      <c r="AB26" s="181">
        <v>25</v>
      </c>
      <c r="AC26" s="181"/>
    </row>
    <row r="27" spans="1:29" ht="16.5" customHeight="1">
      <c r="A27" s="86">
        <v>19</v>
      </c>
      <c r="B27" s="91" t="s">
        <v>78</v>
      </c>
      <c r="C27" s="151">
        <v>186</v>
      </c>
      <c r="D27" s="181">
        <v>1</v>
      </c>
      <c r="E27" s="181">
        <v>5</v>
      </c>
      <c r="F27" s="181">
        <v>7</v>
      </c>
      <c r="G27" s="181"/>
      <c r="H27" s="181">
        <v>5</v>
      </c>
      <c r="I27" s="181">
        <v>5</v>
      </c>
      <c r="J27" s="181">
        <v>2</v>
      </c>
      <c r="K27" s="181"/>
      <c r="L27" s="181"/>
      <c r="M27" s="181"/>
      <c r="N27" s="181"/>
      <c r="O27" s="181"/>
      <c r="P27" s="181"/>
      <c r="Q27" s="181"/>
      <c r="R27" s="181">
        <v>6</v>
      </c>
      <c r="S27" s="181"/>
      <c r="T27" s="181"/>
      <c r="U27" s="181"/>
      <c r="V27" s="181"/>
      <c r="W27" s="181"/>
      <c r="X27" s="181"/>
      <c r="Y27" s="181"/>
      <c r="Z27" s="181"/>
      <c r="AA27" s="181">
        <v>1</v>
      </c>
      <c r="AB27" s="181">
        <v>1</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3</v>
      </c>
      <c r="F30" s="181">
        <v>4</v>
      </c>
      <c r="G30" s="181"/>
      <c r="H30" s="181">
        <v>2</v>
      </c>
      <c r="I30" s="181">
        <v>1</v>
      </c>
      <c r="J30" s="181"/>
      <c r="K30" s="181"/>
      <c r="L30" s="181"/>
      <c r="M30" s="181"/>
      <c r="N30" s="181">
        <v>1</v>
      </c>
      <c r="O30" s="181"/>
      <c r="P30" s="181"/>
      <c r="Q30" s="181"/>
      <c r="R30" s="181">
        <v>1</v>
      </c>
      <c r="S30" s="181"/>
      <c r="T30" s="181"/>
      <c r="U30" s="181">
        <v>1</v>
      </c>
      <c r="V30" s="181"/>
      <c r="W30" s="181"/>
      <c r="X30" s="181"/>
      <c r="Y30" s="181"/>
      <c r="Z30" s="181"/>
      <c r="AA30" s="181">
        <v>2</v>
      </c>
      <c r="AB30" s="181">
        <v>2</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2</v>
      </c>
      <c r="F40" s="181">
        <v>4</v>
      </c>
      <c r="G40" s="181"/>
      <c r="H40" s="181">
        <v>2</v>
      </c>
      <c r="I40" s="181">
        <v>2</v>
      </c>
      <c r="J40" s="181"/>
      <c r="K40" s="181"/>
      <c r="L40" s="181"/>
      <c r="M40" s="181"/>
      <c r="N40" s="181"/>
      <c r="O40" s="181"/>
      <c r="P40" s="181"/>
      <c r="Q40" s="181"/>
      <c r="R40" s="181">
        <v>4</v>
      </c>
      <c r="S40" s="181"/>
      <c r="T40" s="181"/>
      <c r="U40" s="181"/>
      <c r="V40" s="181"/>
      <c r="W40" s="181"/>
      <c r="X40" s="181"/>
      <c r="Y40" s="181"/>
      <c r="Z40" s="181"/>
      <c r="AA40" s="181"/>
      <c r="AB40" s="181"/>
      <c r="AC40" s="181"/>
    </row>
    <row r="41" spans="1:29" ht="16.5" customHeight="1">
      <c r="A41" s="86">
        <v>33</v>
      </c>
      <c r="B41" s="90" t="s">
        <v>344</v>
      </c>
      <c r="C41" s="37" t="s">
        <v>216</v>
      </c>
      <c r="D41" s="181">
        <v>9</v>
      </c>
      <c r="E41" s="181">
        <v>12</v>
      </c>
      <c r="F41" s="181">
        <v>21</v>
      </c>
      <c r="G41" s="181"/>
      <c r="H41" s="181">
        <v>11</v>
      </c>
      <c r="I41" s="181">
        <v>8</v>
      </c>
      <c r="J41" s="181">
        <v>3</v>
      </c>
      <c r="K41" s="181"/>
      <c r="L41" s="181"/>
      <c r="M41" s="181"/>
      <c r="N41" s="181">
        <v>3</v>
      </c>
      <c r="O41" s="181"/>
      <c r="P41" s="181"/>
      <c r="Q41" s="181"/>
      <c r="R41" s="181">
        <v>8</v>
      </c>
      <c r="S41" s="181"/>
      <c r="T41" s="181"/>
      <c r="U41" s="181">
        <v>3</v>
      </c>
      <c r="V41" s="181"/>
      <c r="W41" s="181"/>
      <c r="X41" s="181"/>
      <c r="Y41" s="181"/>
      <c r="Z41" s="181"/>
      <c r="AA41" s="181">
        <v>10</v>
      </c>
      <c r="AB41" s="181">
        <v>10</v>
      </c>
      <c r="AC41" s="181"/>
    </row>
    <row r="42" spans="1:29" ht="21" customHeight="1">
      <c r="A42" s="86">
        <v>34</v>
      </c>
      <c r="B42" s="91" t="s">
        <v>113</v>
      </c>
      <c r="C42" s="151">
        <v>286</v>
      </c>
      <c r="D42" s="181">
        <v>7</v>
      </c>
      <c r="E42" s="181">
        <v>8</v>
      </c>
      <c r="F42" s="181">
        <v>15</v>
      </c>
      <c r="G42" s="181"/>
      <c r="H42" s="181">
        <v>8</v>
      </c>
      <c r="I42" s="181">
        <v>5</v>
      </c>
      <c r="J42" s="181">
        <v>2</v>
      </c>
      <c r="K42" s="181"/>
      <c r="L42" s="181"/>
      <c r="M42" s="181"/>
      <c r="N42" s="181">
        <v>3</v>
      </c>
      <c r="O42" s="181"/>
      <c r="P42" s="181"/>
      <c r="Q42" s="181"/>
      <c r="R42" s="181">
        <v>5</v>
      </c>
      <c r="S42" s="181"/>
      <c r="T42" s="181"/>
      <c r="U42" s="181">
        <v>3</v>
      </c>
      <c r="V42" s="181"/>
      <c r="W42" s="181"/>
      <c r="X42" s="181"/>
      <c r="Y42" s="181"/>
      <c r="Z42" s="181"/>
      <c r="AA42" s="181">
        <v>7</v>
      </c>
      <c r="AB42" s="181">
        <v>7</v>
      </c>
      <c r="AC42" s="181"/>
    </row>
    <row r="43" spans="1:29" ht="16.5" customHeight="1">
      <c r="A43" s="86">
        <v>35</v>
      </c>
      <c r="B43" s="91" t="s">
        <v>153</v>
      </c>
      <c r="C43" s="151">
        <v>289</v>
      </c>
      <c r="D43" s="181">
        <v>2</v>
      </c>
      <c r="E43" s="181">
        <v>4</v>
      </c>
      <c r="F43" s="181">
        <v>6</v>
      </c>
      <c r="G43" s="181"/>
      <c r="H43" s="181">
        <v>3</v>
      </c>
      <c r="I43" s="181">
        <v>3</v>
      </c>
      <c r="J43" s="181">
        <v>1</v>
      </c>
      <c r="K43" s="181"/>
      <c r="L43" s="181"/>
      <c r="M43" s="181"/>
      <c r="N43" s="181"/>
      <c r="O43" s="181"/>
      <c r="P43" s="181"/>
      <c r="Q43" s="181"/>
      <c r="R43" s="181">
        <v>3</v>
      </c>
      <c r="S43" s="181"/>
      <c r="T43" s="181"/>
      <c r="U43" s="181"/>
      <c r="V43" s="181"/>
      <c r="W43" s="181"/>
      <c r="X43" s="181"/>
      <c r="Y43" s="181"/>
      <c r="Z43" s="181"/>
      <c r="AA43" s="181">
        <v>3</v>
      </c>
      <c r="AB43" s="181">
        <v>3</v>
      </c>
      <c r="AC43" s="181"/>
    </row>
    <row r="44" spans="1:29" ht="16.5" customHeight="1">
      <c r="A44" s="86">
        <v>36</v>
      </c>
      <c r="B44" s="90" t="s">
        <v>345</v>
      </c>
      <c r="C44" s="37" t="s">
        <v>217</v>
      </c>
      <c r="D44" s="181">
        <v>3</v>
      </c>
      <c r="E44" s="181">
        <v>4</v>
      </c>
      <c r="F44" s="181">
        <v>8</v>
      </c>
      <c r="G44" s="181"/>
      <c r="H44" s="181">
        <v>1</v>
      </c>
      <c r="I44" s="181"/>
      <c r="J44" s="181"/>
      <c r="K44" s="181"/>
      <c r="L44" s="181"/>
      <c r="M44" s="181"/>
      <c r="N44" s="181">
        <v>1</v>
      </c>
      <c r="O44" s="181"/>
      <c r="P44" s="181"/>
      <c r="Q44" s="181"/>
      <c r="R44" s="181"/>
      <c r="S44" s="181"/>
      <c r="T44" s="181"/>
      <c r="U44" s="181">
        <v>1</v>
      </c>
      <c r="V44" s="181"/>
      <c r="W44" s="181"/>
      <c r="X44" s="181"/>
      <c r="Y44" s="181"/>
      <c r="Z44" s="181"/>
      <c r="AA44" s="181">
        <v>6</v>
      </c>
      <c r="AB44" s="181">
        <v>7</v>
      </c>
      <c r="AC44" s="181"/>
    </row>
    <row r="45" spans="1:29" ht="16.5" customHeight="1">
      <c r="A45" s="86">
        <v>37</v>
      </c>
      <c r="B45" s="91" t="s">
        <v>114</v>
      </c>
      <c r="C45" s="150">
        <v>296</v>
      </c>
      <c r="D45" s="181">
        <v>2</v>
      </c>
      <c r="E45" s="181">
        <v>3</v>
      </c>
      <c r="F45" s="181">
        <v>5</v>
      </c>
      <c r="G45" s="181"/>
      <c r="H45" s="181"/>
      <c r="I45" s="181"/>
      <c r="J45" s="181"/>
      <c r="K45" s="181"/>
      <c r="L45" s="181"/>
      <c r="M45" s="181"/>
      <c r="N45" s="181"/>
      <c r="O45" s="181"/>
      <c r="P45" s="181"/>
      <c r="Q45" s="181"/>
      <c r="R45" s="181"/>
      <c r="S45" s="181"/>
      <c r="T45" s="181"/>
      <c r="U45" s="181"/>
      <c r="V45" s="181"/>
      <c r="W45" s="181"/>
      <c r="X45" s="181"/>
      <c r="Y45" s="181"/>
      <c r="Z45" s="181"/>
      <c r="AA45" s="181">
        <v>5</v>
      </c>
      <c r="AB45" s="181">
        <v>5</v>
      </c>
      <c r="AC45" s="181"/>
    </row>
    <row r="46" spans="1:29" ht="30.75" customHeight="1">
      <c r="A46" s="86">
        <v>38</v>
      </c>
      <c r="B46" s="90" t="s">
        <v>150</v>
      </c>
      <c r="C46" s="38" t="s">
        <v>218</v>
      </c>
      <c r="D46" s="181">
        <v>6</v>
      </c>
      <c r="E46" s="181">
        <v>19</v>
      </c>
      <c r="F46" s="181">
        <v>23</v>
      </c>
      <c r="G46" s="181"/>
      <c r="H46" s="181">
        <v>21</v>
      </c>
      <c r="I46" s="181">
        <v>20</v>
      </c>
      <c r="J46" s="181">
        <v>1</v>
      </c>
      <c r="K46" s="181">
        <v>10</v>
      </c>
      <c r="L46" s="181"/>
      <c r="M46" s="181"/>
      <c r="N46" s="181">
        <v>1</v>
      </c>
      <c r="O46" s="181"/>
      <c r="P46" s="181"/>
      <c r="Q46" s="181"/>
      <c r="R46" s="181">
        <v>18</v>
      </c>
      <c r="S46" s="181"/>
      <c r="T46" s="181"/>
      <c r="U46" s="181">
        <v>1</v>
      </c>
      <c r="V46" s="181"/>
      <c r="W46" s="181"/>
      <c r="X46" s="181"/>
      <c r="Y46" s="181"/>
      <c r="Z46" s="181"/>
      <c r="AA46" s="181">
        <v>4</v>
      </c>
      <c r="AB46" s="181">
        <v>4</v>
      </c>
      <c r="AC46" s="181"/>
    </row>
    <row r="47" spans="1:29" ht="26.25" customHeight="1">
      <c r="A47" s="86">
        <v>39</v>
      </c>
      <c r="B47" s="90" t="s">
        <v>346</v>
      </c>
      <c r="C47" s="94" t="s">
        <v>364</v>
      </c>
      <c r="D47" s="181">
        <v>6</v>
      </c>
      <c r="E47" s="181">
        <v>19</v>
      </c>
      <c r="F47" s="181">
        <v>23</v>
      </c>
      <c r="G47" s="181"/>
      <c r="H47" s="181">
        <v>21</v>
      </c>
      <c r="I47" s="181">
        <v>20</v>
      </c>
      <c r="J47" s="181">
        <v>1</v>
      </c>
      <c r="K47" s="181">
        <v>10</v>
      </c>
      <c r="L47" s="181"/>
      <c r="M47" s="181"/>
      <c r="N47" s="181">
        <v>1</v>
      </c>
      <c r="O47" s="181"/>
      <c r="P47" s="181"/>
      <c r="Q47" s="181"/>
      <c r="R47" s="181">
        <v>18</v>
      </c>
      <c r="S47" s="181"/>
      <c r="T47" s="181"/>
      <c r="U47" s="181">
        <v>1</v>
      </c>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c r="J62" s="181"/>
      <c r="K62" s="181"/>
      <c r="L62" s="181"/>
      <c r="M62" s="181"/>
      <c r="N62" s="181">
        <v>1</v>
      </c>
      <c r="O62" s="181"/>
      <c r="P62" s="181"/>
      <c r="Q62" s="181"/>
      <c r="R62" s="181"/>
      <c r="S62" s="181"/>
      <c r="T62" s="181"/>
      <c r="U62" s="181">
        <v>1</v>
      </c>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47</v>
      </c>
      <c r="E66" s="182">
        <f>E9+E10+E15+E18+E20+E25+E32+E35+E36+E40+E41+E44+E46+E51+E53+E55+E56+E62+E63+E64+E65</f>
        <v>112</v>
      </c>
      <c r="F66" s="182">
        <f>F9+F10+F15+F18+F20+F25+F32+F35+F36+F40+F41+F44+F46+F51+F53+F55+F56+F62+F63+F64+F65</f>
        <v>174</v>
      </c>
      <c r="G66" s="182">
        <f>G9+G10+G15+G18+G20+G25+G32+G35+G36+G40+G41+G44+G46+G51+G53+G55+G56+G62+G63+G64+G65</f>
        <v>0</v>
      </c>
      <c r="H66" s="182">
        <f>H9+H10+H15+H18+H20+H25+H32+H35+H36+H40+H41+H44+H46+H51+H53+H55+H56+H62+H63+H64+H65</f>
        <v>107</v>
      </c>
      <c r="I66" s="182">
        <f>I9+I10+I15+I18+I20+I25+I32+I35+I36+I40+I41+I44+I46+I51+I53+I55+I56+I62+I63+I64+I65</f>
        <v>89</v>
      </c>
      <c r="J66" s="182">
        <f>J9+J10+J15+J18+J20+J25+J32+J35+J36+J40+J41+J44+J46+J51+J53+J55+J56+J62+J63+J64+J65</f>
        <v>16</v>
      </c>
      <c r="K66" s="182">
        <f>K9+K10+K15+K18+K20+K25+K32+K35+K36+K40+K41+K44+K46+K51+K53+K55+K56+K62+K63+K64+K65</f>
        <v>13</v>
      </c>
      <c r="L66" s="182">
        <f>L9+L10+L15+L18+L20+L25+L32+L35+L36+L40+L41+L44+L46+L51+L53+L55+L56+L62+L63+L64+L65</f>
        <v>0</v>
      </c>
      <c r="M66" s="182">
        <f>M9+M10+M15+M18+M20+M25+M32+M35+M36+M40+M41+M44+M46+M51+M53+M55+M56+M62+M63+M64+M65</f>
        <v>0</v>
      </c>
      <c r="N66" s="182">
        <f>N9+N10+N15+N18+N20+N25+N32+N35+N36+N40+N41+N44+N46+N51+N53+N55+N56+N62+N63+N64+N65</f>
        <v>18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95</v>
      </c>
      <c r="S66" s="182">
        <f>S9+S10+S15+S18+S20+S25+S32+S35+S36+S40+S41+S44+S46+S51+S53+S55+S56+S62+S63+S64+S65</f>
        <v>0</v>
      </c>
      <c r="T66" s="182">
        <f>T9+T10+T15+T18+T20+T25+T32+T35+T36+T40+T41+T44+T46+T51+T53+T55+T56+T62+T63+T64+T65</f>
        <v>0</v>
      </c>
      <c r="U66" s="182">
        <f>U9+U10+U15+U18+U20+U25+U32+U35+U36+U40+U41+U44+U46+U51+U53+U55+U56+U62+U63+U64+U65</f>
        <v>18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52</v>
      </c>
      <c r="AB66" s="182">
        <f>AB9+AB10+AB15+AB18+AB20+AB25+AB32+AB35+AB36+AB40+AB41+AB44+AB46+AB51+AB53+AB55+AB56+AB62+AB63+AB64+AB65</f>
        <v>61</v>
      </c>
      <c r="AC66" s="182">
        <f>AC9+AC10+AC15+AC18+AC20+AC25+AC32+AC35+AC36+AC40+AC41+AC44+AC46+AC51+AC53+AC55+AC56+AC62+AC63+AC64+AC65</f>
        <v>0</v>
      </c>
    </row>
    <row r="67" spans="1:29" ht="15.75" customHeight="1">
      <c r="A67" s="86">
        <v>59</v>
      </c>
      <c r="B67" s="149" t="s">
        <v>331</v>
      </c>
      <c r="C67" s="87"/>
      <c r="D67" s="183">
        <v>47</v>
      </c>
      <c r="E67" s="183">
        <v>110</v>
      </c>
      <c r="F67" s="183">
        <v>172</v>
      </c>
      <c r="G67" s="183"/>
      <c r="H67" s="183">
        <v>105</v>
      </c>
      <c r="I67" s="183">
        <v>89</v>
      </c>
      <c r="J67" s="183">
        <v>16</v>
      </c>
      <c r="K67" s="183">
        <v>13</v>
      </c>
      <c r="L67" s="183"/>
      <c r="M67" s="183"/>
      <c r="N67" s="183">
        <v>16</v>
      </c>
      <c r="O67" s="183"/>
      <c r="P67" s="183"/>
      <c r="Q67" s="183"/>
      <c r="R67" s="183">
        <v>95</v>
      </c>
      <c r="S67" s="183"/>
      <c r="T67" s="183"/>
      <c r="U67" s="183">
        <v>16</v>
      </c>
      <c r="V67" s="183"/>
      <c r="W67" s="183"/>
      <c r="X67" s="183"/>
      <c r="Y67" s="183"/>
      <c r="Z67" s="183"/>
      <c r="AA67" s="184">
        <v>52</v>
      </c>
      <c r="AB67" s="183">
        <v>61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9</v>
      </c>
      <c r="F72" s="183">
        <v>10</v>
      </c>
      <c r="G72" s="183"/>
      <c r="H72" s="183">
        <v>7</v>
      </c>
      <c r="I72" s="183">
        <v>5</v>
      </c>
      <c r="J72" s="183"/>
      <c r="K72" s="183"/>
      <c r="L72" s="183"/>
      <c r="M72" s="183"/>
      <c r="N72" s="183">
        <v>2</v>
      </c>
      <c r="O72" s="183"/>
      <c r="P72" s="183"/>
      <c r="Q72" s="183"/>
      <c r="R72" s="181">
        <v>5</v>
      </c>
      <c r="S72" s="181"/>
      <c r="T72" s="181"/>
      <c r="U72" s="181">
        <v>2</v>
      </c>
      <c r="V72" s="181"/>
      <c r="W72" s="181"/>
      <c r="X72" s="183"/>
      <c r="Y72" s="183"/>
      <c r="Z72" s="183"/>
      <c r="AA72" s="183">
        <v>2</v>
      </c>
      <c r="AB72" s="183">
        <v>3</v>
      </c>
      <c r="AC72" s="183"/>
    </row>
    <row r="73" spans="1:29" ht="20.25" customHeight="1">
      <c r="A73" s="86">
        <v>65</v>
      </c>
      <c r="B73" s="149" t="s">
        <v>200</v>
      </c>
      <c r="C73" s="87"/>
      <c r="D73" s="183">
        <v>4</v>
      </c>
      <c r="E73" s="183">
        <v>6</v>
      </c>
      <c r="F73" s="183">
        <v>10</v>
      </c>
      <c r="G73" s="183"/>
      <c r="H73" s="183">
        <v>7</v>
      </c>
      <c r="I73" s="183">
        <v>7</v>
      </c>
      <c r="J73" s="183"/>
      <c r="K73" s="183"/>
      <c r="L73" s="183"/>
      <c r="M73" s="183"/>
      <c r="N73" s="183"/>
      <c r="O73" s="183"/>
      <c r="P73" s="183"/>
      <c r="Q73" s="183"/>
      <c r="R73" s="181">
        <v>7</v>
      </c>
      <c r="S73" s="181"/>
      <c r="T73" s="181"/>
      <c r="U73" s="181"/>
      <c r="V73" s="181"/>
      <c r="W73" s="181"/>
      <c r="X73" s="183"/>
      <c r="Y73" s="183"/>
      <c r="Z73" s="183"/>
      <c r="AA73" s="183">
        <v>3</v>
      </c>
      <c r="AB73" s="183">
        <v>3</v>
      </c>
      <c r="AC73" s="183"/>
    </row>
    <row r="74" spans="1:29" ht="16.5" customHeight="1">
      <c r="A74" s="86">
        <v>66</v>
      </c>
      <c r="B74" s="149" t="s">
        <v>333</v>
      </c>
      <c r="C74" s="87"/>
      <c r="D74" s="183">
        <v>7</v>
      </c>
      <c r="E74" s="183">
        <v>29</v>
      </c>
      <c r="F74" s="183">
        <v>39</v>
      </c>
      <c r="G74" s="183"/>
      <c r="H74" s="183">
        <v>32</v>
      </c>
      <c r="I74" s="183">
        <v>31</v>
      </c>
      <c r="J74" s="183">
        <v>14</v>
      </c>
      <c r="K74" s="183">
        <v>13</v>
      </c>
      <c r="L74" s="183"/>
      <c r="M74" s="183"/>
      <c r="N74" s="183">
        <v>1</v>
      </c>
      <c r="O74" s="183"/>
      <c r="P74" s="183"/>
      <c r="Q74" s="183"/>
      <c r="R74" s="183">
        <v>33</v>
      </c>
      <c r="S74" s="183"/>
      <c r="T74" s="183"/>
      <c r="U74" s="183">
        <v>1</v>
      </c>
      <c r="V74" s="183"/>
      <c r="W74" s="183"/>
      <c r="X74" s="183"/>
      <c r="Y74" s="183"/>
      <c r="Z74" s="183"/>
      <c r="AA74" s="183">
        <v>4</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&amp;LE014E244&amp;CФорма № 1-1, Підрозділ: Гадяцький районний суд Полтавської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35</v>
      </c>
    </row>
    <row r="4" spans="1:4" ht="20.25" customHeight="1">
      <c r="A4" s="101">
        <v>2</v>
      </c>
      <c r="B4" s="278" t="s">
        <v>71</v>
      </c>
      <c r="C4" s="102" t="s">
        <v>204</v>
      </c>
      <c r="D4" s="185">
        <v>28</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9</v>
      </c>
      <c r="H31" s="24"/>
      <c r="I31" s="24"/>
    </row>
    <row r="32" spans="1:9" ht="16.5" customHeight="1">
      <c r="A32" s="101">
        <v>30</v>
      </c>
      <c r="B32" s="267" t="s">
        <v>330</v>
      </c>
      <c r="C32" s="268"/>
      <c r="D32" s="185"/>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28</v>
      </c>
      <c r="C6" s="188">
        <v>52105</v>
      </c>
      <c r="D6" s="187"/>
      <c r="E6" s="187"/>
      <c r="F6" s="187">
        <v>12</v>
      </c>
      <c r="G6" s="187">
        <v>1</v>
      </c>
      <c r="H6" s="187"/>
      <c r="I6" s="187"/>
      <c r="J6" s="187"/>
      <c r="K6" s="187">
        <v>1</v>
      </c>
      <c r="L6" s="187"/>
      <c r="M6" s="187">
        <v>9</v>
      </c>
      <c r="N6" s="187"/>
      <c r="O6" s="187"/>
      <c r="P6" s="187">
        <v>44</v>
      </c>
      <c r="Q6" s="187">
        <v>43</v>
      </c>
      <c r="R6" s="187"/>
      <c r="S6" s="2"/>
      <c r="T6" s="2"/>
    </row>
    <row r="7" spans="1:20" ht="20.25" customHeight="1">
      <c r="A7" s="168" t="s">
        <v>90</v>
      </c>
      <c r="B7" s="187"/>
      <c r="C7" s="188"/>
      <c r="D7" s="187"/>
      <c r="E7" s="187">
        <v>5</v>
      </c>
      <c r="F7" s="187"/>
      <c r="G7" s="187"/>
      <c r="H7" s="187"/>
      <c r="I7" s="187">
        <v>1</v>
      </c>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3</v>
      </c>
      <c r="I7" s="190">
        <v>3</v>
      </c>
      <c r="J7" s="190">
        <v>9</v>
      </c>
      <c r="K7" s="190">
        <v>1</v>
      </c>
      <c r="L7" s="190">
        <v>10</v>
      </c>
      <c r="M7" s="190">
        <v>1</v>
      </c>
      <c r="N7" s="190"/>
      <c r="O7" s="191">
        <v>3115</v>
      </c>
      <c r="P7" s="191">
        <v>3115</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21</v>
      </c>
      <c r="H14" s="190">
        <v>18</v>
      </c>
      <c r="I14" s="190">
        <v>1</v>
      </c>
      <c r="J14" s="190">
        <v>38</v>
      </c>
      <c r="K14" s="190"/>
      <c r="L14" s="190"/>
      <c r="M14" s="190">
        <v>39</v>
      </c>
      <c r="N14" s="190">
        <v>14</v>
      </c>
      <c r="O14" s="191">
        <v>136300</v>
      </c>
      <c r="P14" s="191">
        <v>45811</v>
      </c>
    </row>
    <row r="15" spans="1:16" ht="24.75" customHeight="1">
      <c r="A15" s="60">
        <v>9</v>
      </c>
      <c r="B15" s="308" t="s">
        <v>236</v>
      </c>
      <c r="C15" s="309"/>
      <c r="D15" s="310"/>
      <c r="E15" s="306" t="s">
        <v>238</v>
      </c>
      <c r="F15" s="307"/>
      <c r="G15" s="190">
        <v>9</v>
      </c>
      <c r="H15" s="190"/>
      <c r="I15" s="190">
        <v>1</v>
      </c>
      <c r="J15" s="190">
        <v>8</v>
      </c>
      <c r="K15" s="190">
        <v>2</v>
      </c>
      <c r="L15" s="190">
        <v>4</v>
      </c>
      <c r="M15" s="190">
        <v>3</v>
      </c>
      <c r="N15" s="190"/>
      <c r="O15" s="191">
        <v>28885</v>
      </c>
      <c r="P15" s="191">
        <v>28885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2</v>
      </c>
      <c r="H17" s="190"/>
      <c r="I17" s="190"/>
      <c r="J17" s="190">
        <v>2</v>
      </c>
      <c r="K17" s="190">
        <v>1</v>
      </c>
      <c r="L17" s="190">
        <v>1</v>
      </c>
      <c r="M17" s="190"/>
      <c r="N17" s="190">
        <v>1</v>
      </c>
      <c r="O17" s="191">
        <v>20392</v>
      </c>
      <c r="P17" s="191"/>
    </row>
    <row r="18" spans="1:16" ht="21" customHeight="1">
      <c r="A18" s="60">
        <v>12</v>
      </c>
      <c r="B18" s="301" t="s">
        <v>237</v>
      </c>
      <c r="C18" s="301"/>
      <c r="D18" s="301"/>
      <c r="E18" s="302"/>
      <c r="F18" s="302"/>
      <c r="G18" s="192">
        <f>G7+G14+G15+G16+G17</f>
        <v>41</v>
      </c>
      <c r="H18" s="192">
        <f aca="true" t="shared" si="0" ref="H18:P18">H7+H14+H15+H16+H17</f>
        <v>21</v>
      </c>
      <c r="I18" s="192">
        <f t="shared" si="0"/>
        <v>5</v>
      </c>
      <c r="J18" s="192">
        <f t="shared" si="0"/>
        <v>57</v>
      </c>
      <c r="K18" s="192">
        <f t="shared" si="0"/>
        <v>4</v>
      </c>
      <c r="L18" s="192">
        <f t="shared" si="0"/>
        <v>15</v>
      </c>
      <c r="M18" s="192">
        <f t="shared" si="0"/>
        <v>43</v>
      </c>
      <c r="N18" s="192">
        <f t="shared" si="0"/>
        <v>15</v>
      </c>
      <c r="O18" s="193">
        <f t="shared" si="0"/>
        <v>188692</v>
      </c>
      <c r="P18" s="193">
        <f t="shared" si="0"/>
        <v>77811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8</v>
      </c>
      <c r="E6" s="194">
        <v>268</v>
      </c>
      <c r="F6" s="194">
        <v>273</v>
      </c>
      <c r="G6" s="194">
        <v>1</v>
      </c>
      <c r="H6" s="194">
        <v>248</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17</v>
      </c>
      <c r="F20" s="194">
        <v>16</v>
      </c>
      <c r="G20" s="194"/>
      <c r="H20" s="194">
        <v>10</v>
      </c>
      <c r="I20" s="194"/>
      <c r="J20" s="194">
        <v>3</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8</v>
      </c>
      <c r="F23" s="195">
        <v>7</v>
      </c>
      <c r="G23" s="195"/>
      <c r="H23" s="195">
        <v>4</v>
      </c>
      <c r="I23" s="195"/>
      <c r="J23" s="195">
        <v>3</v>
      </c>
      <c r="K23" s="35"/>
      <c r="L23" s="7"/>
    </row>
    <row r="24" spans="1:12" s="1" customFormat="1" ht="14.25" customHeight="1">
      <c r="A24" s="108">
        <v>19</v>
      </c>
      <c r="B24" s="356"/>
      <c r="C24" s="80" t="s">
        <v>20</v>
      </c>
      <c r="D24" s="195"/>
      <c r="E24" s="195">
        <v>6</v>
      </c>
      <c r="F24" s="195">
        <v>6</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100</v>
      </c>
      <c r="F33" s="195">
        <v>100</v>
      </c>
      <c r="G33" s="195"/>
      <c r="H33" s="195">
        <v>93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6</v>
      </c>
      <c r="E35" s="195">
        <v>120</v>
      </c>
      <c r="F35" s="195">
        <v>126</v>
      </c>
      <c r="G35" s="195">
        <v>1</v>
      </c>
      <c r="H35" s="195">
        <v>120</v>
      </c>
      <c r="I35" s="195"/>
      <c r="J35" s="195"/>
      <c r="K35" s="35"/>
      <c r="L35" s="7"/>
    </row>
    <row r="36" spans="1:12" s="1" customFormat="1" ht="14.25" customHeight="1">
      <c r="A36" s="108">
        <v>31</v>
      </c>
      <c r="B36" s="351" t="s">
        <v>23</v>
      </c>
      <c r="C36" s="352"/>
      <c r="D36" s="195"/>
      <c r="E36" s="195">
        <v>20</v>
      </c>
      <c r="F36" s="195">
        <v>20</v>
      </c>
      <c r="G36" s="195"/>
      <c r="H36" s="195">
        <v>19</v>
      </c>
      <c r="I36" s="195"/>
      <c r="J36" s="195"/>
      <c r="K36" s="35"/>
      <c r="L36" s="7"/>
    </row>
    <row r="37" spans="1:12" s="1" customFormat="1" ht="14.25" customHeight="1">
      <c r="A37" s="108">
        <v>32</v>
      </c>
      <c r="B37" s="351" t="s">
        <v>24</v>
      </c>
      <c r="C37" s="352"/>
      <c r="D37" s="195"/>
      <c r="E37" s="195">
        <v>2</v>
      </c>
      <c r="F37" s="195">
        <v>2</v>
      </c>
      <c r="G37" s="195"/>
      <c r="H37" s="195"/>
      <c r="I37" s="195"/>
      <c r="J37" s="195"/>
      <c r="K37" s="35"/>
      <c r="L37" s="7"/>
    </row>
    <row r="38" spans="1:12" s="1" customFormat="1" ht="14.25" customHeight="1">
      <c r="A38" s="108">
        <v>33</v>
      </c>
      <c r="B38" s="363" t="s">
        <v>58</v>
      </c>
      <c r="C38" s="364"/>
      <c r="D38" s="195"/>
      <c r="E38" s="195">
        <v>3</v>
      </c>
      <c r="F38" s="195">
        <v>3</v>
      </c>
      <c r="G38" s="195"/>
      <c r="H38" s="195">
        <v>2</v>
      </c>
      <c r="I38" s="195"/>
      <c r="J38" s="195"/>
      <c r="K38" s="35"/>
      <c r="L38" s="7"/>
    </row>
    <row r="39" spans="1:12" s="1" customFormat="1" ht="24" customHeight="1">
      <c r="A39" s="108">
        <v>34</v>
      </c>
      <c r="B39" s="329" t="s">
        <v>388</v>
      </c>
      <c r="C39" s="330"/>
      <c r="D39" s="194"/>
      <c r="E39" s="194">
        <v>26</v>
      </c>
      <c r="F39" s="194">
        <v>26</v>
      </c>
      <c r="G39" s="194">
        <v>5</v>
      </c>
      <c r="H39" s="194">
        <v>13</v>
      </c>
      <c r="I39" s="194"/>
      <c r="J39" s="194"/>
      <c r="K39" s="35"/>
      <c r="L39" s="7"/>
    </row>
    <row r="40" spans="1:12" s="1" customFormat="1" ht="14.25" customHeight="1">
      <c r="A40" s="108">
        <v>35</v>
      </c>
      <c r="B40" s="365" t="s">
        <v>9</v>
      </c>
      <c r="C40" s="366"/>
      <c r="D40" s="195"/>
      <c r="E40" s="195">
        <v>22</v>
      </c>
      <c r="F40" s="195">
        <v>22</v>
      </c>
      <c r="G40" s="195">
        <v>5</v>
      </c>
      <c r="H40" s="195">
        <v>12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c r="I49" s="194"/>
      <c r="J49" s="194"/>
      <c r="K49" s="5"/>
    </row>
    <row r="50" spans="1:11" ht="15" customHeight="1">
      <c r="A50" s="108">
        <v>45</v>
      </c>
      <c r="B50" s="369" t="s">
        <v>287</v>
      </c>
      <c r="C50" s="370"/>
      <c r="D50" s="196">
        <f>D6+D39+D49</f>
        <v>8</v>
      </c>
      <c r="E50" s="196">
        <f aca="true" t="shared" si="0" ref="E50:J50">E6+E39+E49</f>
        <v>298</v>
      </c>
      <c r="F50" s="196">
        <f t="shared" si="0"/>
        <v>303</v>
      </c>
      <c r="G50" s="196">
        <f t="shared" si="0"/>
        <v>6</v>
      </c>
      <c r="H50" s="196">
        <f t="shared" si="0"/>
        <v>261</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6</v>
      </c>
      <c r="E14" s="197">
        <v>1</v>
      </c>
      <c r="F14" s="197"/>
      <c r="G14" s="197"/>
      <c r="H14" s="197">
        <v>5</v>
      </c>
      <c r="I14" s="163"/>
      <c r="J14" s="10"/>
      <c r="K14" s="10"/>
    </row>
    <row r="15" spans="1:11" s="8" customFormat="1" ht="23.25" customHeight="1">
      <c r="A15" s="110">
        <v>10</v>
      </c>
      <c r="B15" s="78" t="s">
        <v>259</v>
      </c>
      <c r="C15" s="197">
        <v>2</v>
      </c>
      <c r="D15" s="197">
        <v>30</v>
      </c>
      <c r="E15" s="197">
        <v>32</v>
      </c>
      <c r="F15" s="197">
        <v>2</v>
      </c>
      <c r="G15" s="197">
        <v>29</v>
      </c>
      <c r="H15" s="197"/>
      <c r="I15" s="163"/>
      <c r="J15" s="10"/>
      <c r="K15" s="10"/>
    </row>
    <row r="16" spans="1:11" s="8" customFormat="1" ht="24.75" customHeight="1">
      <c r="A16" s="110">
        <v>11</v>
      </c>
      <c r="B16" s="78" t="s">
        <v>48</v>
      </c>
      <c r="C16" s="197"/>
      <c r="D16" s="197">
        <v>2</v>
      </c>
      <c r="E16" s="197">
        <v>1</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c r="G27" s="197">
        <v>1</v>
      </c>
      <c r="H27" s="197"/>
      <c r="I27" s="10"/>
      <c r="J27" s="10"/>
      <c r="K27" s="10"/>
    </row>
    <row r="28" spans="1:11" s="8" customFormat="1" ht="18.75" customHeight="1">
      <c r="A28" s="110">
        <v>23</v>
      </c>
      <c r="B28" s="111" t="s">
        <v>389</v>
      </c>
      <c r="C28" s="198">
        <f>SUM(C6:C27)</f>
        <v>2</v>
      </c>
      <c r="D28" s="198">
        <f>SUM(D6:D27)</f>
        <v>45</v>
      </c>
      <c r="E28" s="198">
        <f>SUM(E6:E27)</f>
        <v>41</v>
      </c>
      <c r="F28" s="198">
        <f>SUM(F6:F27)</f>
        <v>2</v>
      </c>
      <c r="G28" s="198">
        <f>SUM(G6:G27)</f>
        <v>35</v>
      </c>
      <c r="H28" s="198">
        <f>SUM(H6:H27)</f>
        <v>6</v>
      </c>
      <c r="I28" s="10"/>
      <c r="J28" s="10"/>
      <c r="K28" s="10"/>
    </row>
    <row r="29" spans="1:11" s="8" customFormat="1" ht="12.75" customHeight="1">
      <c r="A29" s="110">
        <v>24</v>
      </c>
      <c r="B29" s="112" t="s">
        <v>66</v>
      </c>
      <c r="C29" s="197"/>
      <c r="D29" s="197">
        <v>4</v>
      </c>
      <c r="E29" s="197">
        <v>4</v>
      </c>
      <c r="F29" s="197"/>
      <c r="G29" s="197">
        <v>4</v>
      </c>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0</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1</v>
      </c>
      <c r="D8" s="195"/>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&amp;LE014E244&amp;CФорма № 1-1, Підрозділ: Гадяцький районний суд Полтавської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2015-12-10T14:21:22Z</cp:lastPrinted>
  <dcterms:created xsi:type="dcterms:W3CDTF">2015-09-09T11:45:10Z</dcterms:created>
  <dcterms:modified xsi:type="dcterms:W3CDTF">2017-08-01T12:40:48Z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E014E244</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