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580" windowHeight="7605" activeTab="0"/>
  </bookViews>
  <sheets>
    <sheet name="табл 2" sheetId="1" r:id="rId1"/>
  </sheets>
  <externalReferences>
    <externalReference r:id="rId4"/>
  </externalReferences>
  <definedNames>
    <definedName name="_xlnm.Print_Titles" localSheetId="0">'табл 2'!$A:$B</definedName>
  </definedNames>
  <calcPr fullCalcOnLoad="1"/>
</workbook>
</file>

<file path=xl/sharedStrings.xml><?xml version="1.0" encoding="utf-8"?>
<sst xmlns="http://schemas.openxmlformats.org/spreadsheetml/2006/main" count="87" uniqueCount="56">
  <si>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</si>
  <si>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</si>
  <si>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</si>
  <si>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</si>
  <si>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</si>
  <si>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</si>
  <si>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</si>
  <si>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</si>
  <si>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</si>
  <si>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</si>
  <si>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</si>
  <si>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</si>
  <si>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Усього</t>
  </si>
  <si>
    <t>у тому числі справ</t>
  </si>
  <si>
    <t>А</t>
  </si>
  <si>
    <t>Б</t>
  </si>
  <si>
    <t>Таблиця 2</t>
  </si>
  <si>
    <t>Таблиця 2 (продовження)</t>
  </si>
  <si>
    <t>Суд</t>
  </si>
  <si>
    <t>Автозаводський м.Кременчука</t>
  </si>
  <si>
    <t>Великобагачанський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</si>
  <si>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</si>
  <si>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</si>
  <si>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</si>
  <si>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</si>
  <si>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</si>
  <si>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</si>
  <si>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Київський м.Полтави</t>
  </si>
  <si>
    <t>Кобеляцький</t>
  </si>
  <si>
    <t>Козельщинський</t>
  </si>
  <si>
    <t>Комсомольський</t>
  </si>
  <si>
    <t>Котелевський</t>
  </si>
  <si>
    <t>Кременчуцький</t>
  </si>
  <si>
    <t>Крюківський м.Кременчука</t>
  </si>
  <si>
    <t>Ленінський м.Полтави</t>
  </si>
  <si>
    <t>Лохвицький</t>
  </si>
  <si>
    <t>Лубенський міський</t>
  </si>
  <si>
    <t>Машівський</t>
  </si>
  <si>
    <t>Миргородський міський</t>
  </si>
  <si>
    <t>Новосанжарський</t>
  </si>
  <si>
    <t>Октябрський м.Полтави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</si>
  <si>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</si>
  <si>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</si>
  <si>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</si>
  <si>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</si>
  <si>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</si>
  <si>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</si>
  <si>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</si>
  <si>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</si>
  <si>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</si>
  <si>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>кількість суддів фактично</t>
  </si>
  <si>
    <t>Навантаження справ та матеріалів на одного суддю Полтавської області</t>
  </si>
  <si>
    <t>1п 2017</t>
  </si>
  <si>
    <t>І півріччя 2017</t>
  </si>
  <si>
    <t>1п 2018</t>
  </si>
  <si>
    <t>І півріччя 2018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</si>
</sst>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32" borderId="10" xfId="0" applyFont="1" applyFill="1" applyBorder="1" applyAlignment="1" applyProtection="1">
      <alignment horizontal="center" wrapText="1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10" xfId="0" applyFont="1" applyFill="1" applyBorder="1" applyAlignment="1" applyProtection="1">
      <alignment horizontal="center" vertical="top" wrapText="1"/>
      <protection hidden="1"/>
    </xf>
    <xf numFmtId="0" fontId="5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1" fontId="4" fillId="0" borderId="10" xfId="0" applyNumberFormat="1" applyFont="1" applyBorder="1" applyAlignment="1" applyProtection="1">
      <alignment/>
      <protection hidden="1"/>
    </xf>
    <xf numFmtId="2" fontId="4" fillId="0" borderId="10" xfId="0" applyNumberFormat="1" applyFont="1" applyBorder="1" applyAlignment="1" applyProtection="1">
      <alignment/>
      <protection hidden="1"/>
    </xf>
    <xf numFmtId="2" fontId="4" fillId="34" borderId="10" xfId="0" applyNumberFormat="1" applyFont="1" applyFill="1" applyBorder="1" applyAlignment="1" applyProtection="1">
      <alignment/>
      <protection hidden="1"/>
    </xf>
    <xf numFmtId="2" fontId="4" fillId="33" borderId="1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0" fontId="4" fillId="35" borderId="10" xfId="0" applyFont="1" applyFill="1" applyBorder="1" applyAlignment="1" applyProtection="1">
      <alignment/>
      <protection hidden="1"/>
    </xf>
    <xf numFmtId="2" fontId="4" fillId="35" borderId="10" xfId="0" applyNumberFormat="1" applyFont="1" applyFill="1" applyBorder="1" applyAlignment="1" applyProtection="1">
      <alignment/>
      <protection hidden="1"/>
    </xf>
    <xf numFmtId="2" fontId="5" fillId="35" borderId="10" xfId="0" applyNumberFormat="1" applyFont="1" applyFill="1" applyBorder="1" applyAlignment="1" applyProtection="1">
      <alignment/>
      <protection hidden="1"/>
    </xf>
    <xf numFmtId="0" fontId="6" fillId="32" borderId="10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Alignment="1" applyProtection="1">
      <alignment/>
      <protection hidden="1"/>
    </xf>
    <xf numFmtId="0" fontId="5" fillId="32" borderId="11" xfId="0" applyFont="1" applyFill="1" applyBorder="1" applyAlignment="1" applyProtection="1">
      <alignment horizontal="center" vertical="top" wrapText="1"/>
      <protection hidden="1"/>
    </xf>
    <xf numFmtId="0" fontId="5" fillId="32" borderId="12" xfId="0" applyFont="1" applyFill="1" applyBorder="1" applyAlignment="1" applyProtection="1">
      <alignment horizontal="center" vertical="top" wrapText="1"/>
      <protection hidden="1"/>
    </xf>
    <xf numFmtId="0" fontId="5" fillId="32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32" borderId="13" xfId="0" applyFont="1" applyFill="1" applyBorder="1" applyAlignment="1" applyProtection="1">
      <alignment horizontal="center" vertical="top" wrapText="1"/>
      <protection hidden="1"/>
    </xf>
    <xf numFmtId="0" fontId="5" fillId="32" borderId="14" xfId="0" applyFont="1" applyFill="1" applyBorder="1" applyAlignment="1" applyProtection="1">
      <alignment horizontal="center" vertical="center" wrapText="1"/>
      <protection hidden="1"/>
    </xf>
    <xf numFmtId="0" fontId="5" fillId="32" borderId="15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 wrapText="1"/>
      <protection hidden="1"/>
    </xf>
    <xf numFmtId="0" fontId="5" fillId="0" borderId="13" xfId="0" applyFont="1" applyFill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0" fontId="5" fillId="32" borderId="15" xfId="0" applyFont="1" applyFill="1" applyBorder="1" applyAlignment="1" applyProtection="1">
      <alignment horizontal="center" vertical="top" wrapText="1"/>
      <protection hidden="1"/>
    </xf>
    <xf numFmtId="0" fontId="5" fillId="32" borderId="16" xfId="0" applyFont="1" applyFill="1" applyBorder="1" applyAlignment="1" applyProtection="1">
      <alignment horizontal="center" vertical="top" wrapText="1"/>
      <protection hidden="1"/>
    </xf>
    <xf numFmtId="0" fontId="5" fillId="32" borderId="17" xfId="0" applyFont="1" applyFill="1" applyBorder="1" applyAlignment="1" applyProtection="1">
      <alignment horizontal="center" vertical="top" wrapText="1"/>
      <protection hidden="1"/>
    </xf>
    <xf numFmtId="0" fontId="5" fillId="32" borderId="18" xfId="0" applyFont="1" applyFill="1" applyBorder="1" applyAlignment="1" applyProtection="1">
      <alignment horizontal="center" vertical="top" wrapText="1"/>
      <protection hidden="1"/>
    </xf>
    <xf numFmtId="0" fontId="5" fillId="32" borderId="10" xfId="0" applyFont="1" applyFill="1" applyBorder="1" applyAlignment="1" applyProtection="1">
      <alignment horizontal="center" vertical="top" wrapText="1"/>
      <protection hidden="1"/>
    </xf>
    <xf numFmtId="0" fontId="5" fillId="32" borderId="19" xfId="0" applyFont="1" applyFill="1" applyBorder="1" applyAlignment="1" applyProtection="1">
      <alignment horizontal="center" vertical="center" textRotation="90" wrapText="1"/>
      <protection hidden="1"/>
    </xf>
    <xf numFmtId="0" fontId="5" fillId="32" borderId="20" xfId="0" applyFont="1" applyFill="1" applyBorder="1" applyAlignment="1" applyProtection="1">
      <alignment horizontal="center" vertical="center" textRotation="90" wrapText="1"/>
      <protection hidden="1"/>
    </xf>
    <xf numFmtId="0" fontId="5" fillId="32" borderId="21" xfId="0" applyFont="1" applyFill="1" applyBorder="1" applyAlignment="1" applyProtection="1">
      <alignment horizontal="center" vertical="center" textRotation="90" wrapText="1"/>
      <protection hidden="1"/>
    </xf>
    <xf numFmtId="0" fontId="5" fillId="32" borderId="10" xfId="0" applyFont="1" applyFill="1" applyBorder="1" applyAlignment="1" applyProtection="1">
      <alignment horizontal="center" wrapText="1"/>
      <protection hidden="1"/>
    </xf>
    <xf numFmtId="0" fontId="5" fillId="32" borderId="19" xfId="0" applyFont="1" applyFill="1" applyBorder="1" applyAlignment="1" applyProtection="1">
      <alignment horizontal="center" vertical="center" wrapText="1"/>
      <protection hidden="1"/>
    </xf>
    <xf numFmtId="0" fontId="5" fillId="32" borderId="20" xfId="0" applyFont="1" applyFill="1" applyBorder="1" applyAlignment="1" applyProtection="1">
      <alignment horizontal="center" vertical="center" wrapText="1"/>
      <protection hidden="1"/>
    </xf>
    <xf numFmtId="0" fontId="5" fillId="32" borderId="21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103;%201%201&#1087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таблиця 1 1п2018"/>
    </sheetNames>
    <sheetDataSet>
      <sheetData sheetId="0">
        <row r="8">
          <cell r="C8">
            <v>1603</v>
          </cell>
          <cell r="D8">
            <v>230</v>
          </cell>
          <cell r="E8">
            <v>2243</v>
          </cell>
          <cell r="G8">
            <v>371</v>
          </cell>
          <cell r="H8">
            <v>302</v>
          </cell>
          <cell r="I8">
            <v>239</v>
          </cell>
          <cell r="K8">
            <v>1927</v>
          </cell>
          <cell r="L8">
            <v>1107</v>
          </cell>
          <cell r="M8">
            <v>2423</v>
          </cell>
          <cell r="O8">
            <v>2472</v>
          </cell>
          <cell r="P8">
            <v>2443</v>
          </cell>
          <cell r="Q8">
            <v>2363</v>
          </cell>
          <cell r="S8">
            <v>1</v>
          </cell>
          <cell r="T8">
            <v>1</v>
          </cell>
          <cell r="U8">
            <v>4</v>
          </cell>
          <cell r="AA8">
            <v>13.969896519285044</v>
          </cell>
        </row>
        <row r="9">
          <cell r="C9">
            <v>188</v>
          </cell>
          <cell r="D9">
            <v>47</v>
          </cell>
          <cell r="E9">
            <v>260</v>
          </cell>
          <cell r="G9">
            <v>14</v>
          </cell>
          <cell r="H9">
            <v>11</v>
          </cell>
          <cell r="I9">
            <v>21</v>
          </cell>
          <cell r="K9">
            <v>223</v>
          </cell>
          <cell r="L9">
            <v>195</v>
          </cell>
          <cell r="M9">
            <v>291</v>
          </cell>
          <cell r="O9">
            <v>204</v>
          </cell>
          <cell r="P9">
            <v>182</v>
          </cell>
          <cell r="Q9">
            <v>178</v>
          </cell>
          <cell r="AA9">
            <v>19.236883942766298</v>
          </cell>
        </row>
        <row r="10">
          <cell r="C10">
            <v>455</v>
          </cell>
          <cell r="D10">
            <v>112</v>
          </cell>
          <cell r="E10">
            <v>546</v>
          </cell>
          <cell r="G10">
            <v>12</v>
          </cell>
          <cell r="H10">
            <v>6</v>
          </cell>
          <cell r="I10">
            <v>30</v>
          </cell>
          <cell r="K10">
            <v>632</v>
          </cell>
          <cell r="L10">
            <v>498</v>
          </cell>
          <cell r="M10">
            <v>557</v>
          </cell>
          <cell r="O10">
            <v>305</v>
          </cell>
          <cell r="P10">
            <v>302</v>
          </cell>
          <cell r="Q10">
            <v>248</v>
          </cell>
          <cell r="AA10">
            <v>-1.6381766381766312</v>
          </cell>
        </row>
        <row r="11">
          <cell r="C11">
            <v>485</v>
          </cell>
          <cell r="D11">
            <v>114</v>
          </cell>
          <cell r="E11">
            <v>592</v>
          </cell>
          <cell r="G11">
            <v>137</v>
          </cell>
          <cell r="H11">
            <v>130</v>
          </cell>
          <cell r="I11">
            <v>17</v>
          </cell>
          <cell r="K11">
            <v>508</v>
          </cell>
          <cell r="L11">
            <v>438</v>
          </cell>
          <cell r="M11">
            <v>519</v>
          </cell>
          <cell r="O11">
            <v>380</v>
          </cell>
          <cell r="P11">
            <v>374</v>
          </cell>
          <cell r="Q11">
            <v>399</v>
          </cell>
          <cell r="AA11">
            <v>1.1258278145695328</v>
          </cell>
        </row>
        <row r="12">
          <cell r="C12">
            <v>194</v>
          </cell>
          <cell r="D12">
            <v>55</v>
          </cell>
          <cell r="E12">
            <v>405</v>
          </cell>
          <cell r="G12">
            <v>7</v>
          </cell>
          <cell r="H12">
            <v>6</v>
          </cell>
          <cell r="I12">
            <v>11</v>
          </cell>
          <cell r="K12">
            <v>312</v>
          </cell>
          <cell r="L12">
            <v>236</v>
          </cell>
          <cell r="M12">
            <v>291</v>
          </cell>
          <cell r="O12">
            <v>158</v>
          </cell>
          <cell r="P12">
            <v>156</v>
          </cell>
          <cell r="Q12">
            <v>143</v>
          </cell>
          <cell r="AA12">
            <v>26.676602086438166</v>
          </cell>
        </row>
        <row r="13">
          <cell r="C13">
            <v>153</v>
          </cell>
          <cell r="D13">
            <v>51</v>
          </cell>
          <cell r="E13">
            <v>178</v>
          </cell>
          <cell r="G13">
            <v>45</v>
          </cell>
          <cell r="H13">
            <v>39</v>
          </cell>
          <cell r="I13">
            <v>9</v>
          </cell>
          <cell r="K13">
            <v>248</v>
          </cell>
          <cell r="L13">
            <v>215</v>
          </cell>
          <cell r="M13">
            <v>244</v>
          </cell>
          <cell r="O13">
            <v>177</v>
          </cell>
          <cell r="P13">
            <v>167</v>
          </cell>
          <cell r="Q13">
            <v>138</v>
          </cell>
          <cell r="AA13">
            <v>-8.667736757624397</v>
          </cell>
        </row>
        <row r="14">
          <cell r="C14">
            <v>229</v>
          </cell>
          <cell r="D14">
            <v>73</v>
          </cell>
          <cell r="E14">
            <v>243</v>
          </cell>
          <cell r="G14">
            <v>51</v>
          </cell>
          <cell r="H14">
            <v>43</v>
          </cell>
          <cell r="I14">
            <v>16</v>
          </cell>
          <cell r="K14">
            <v>457</v>
          </cell>
          <cell r="L14">
            <v>320</v>
          </cell>
          <cell r="M14">
            <v>538</v>
          </cell>
          <cell r="O14">
            <v>156</v>
          </cell>
          <cell r="P14">
            <v>151</v>
          </cell>
          <cell r="Q14">
            <v>117</v>
          </cell>
          <cell r="U14">
            <v>3</v>
          </cell>
          <cell r="AA14">
            <v>2.0089285714285836</v>
          </cell>
        </row>
        <row r="15">
          <cell r="C15">
            <v>33</v>
          </cell>
          <cell r="E15">
            <v>178</v>
          </cell>
          <cell r="G15">
            <v>12</v>
          </cell>
          <cell r="I15">
            <v>8</v>
          </cell>
          <cell r="K15">
            <v>170</v>
          </cell>
          <cell r="M15">
            <v>501</v>
          </cell>
          <cell r="O15">
            <v>228</v>
          </cell>
          <cell r="P15">
            <v>228</v>
          </cell>
          <cell r="Q15">
            <v>266</v>
          </cell>
          <cell r="AA15">
            <v>115.12415349887135</v>
          </cell>
        </row>
        <row r="16">
          <cell r="C16">
            <v>1622</v>
          </cell>
          <cell r="D16">
            <v>216</v>
          </cell>
          <cell r="E16">
            <v>2086</v>
          </cell>
          <cell r="G16">
            <v>144</v>
          </cell>
          <cell r="H16">
            <v>113</v>
          </cell>
          <cell r="I16">
            <v>161</v>
          </cell>
          <cell r="K16">
            <v>1743</v>
          </cell>
          <cell r="L16">
            <v>974</v>
          </cell>
          <cell r="M16">
            <v>1528</v>
          </cell>
          <cell r="O16">
            <v>1086</v>
          </cell>
          <cell r="P16">
            <v>1052</v>
          </cell>
          <cell r="Q16">
            <v>1007</v>
          </cell>
          <cell r="U16">
            <v>1</v>
          </cell>
          <cell r="AA16">
            <v>4.046997389033933</v>
          </cell>
        </row>
        <row r="17">
          <cell r="C17">
            <v>378</v>
          </cell>
          <cell r="D17">
            <v>110</v>
          </cell>
          <cell r="E17">
            <v>545</v>
          </cell>
          <cell r="G17">
            <v>30</v>
          </cell>
          <cell r="H17">
            <v>25</v>
          </cell>
          <cell r="I17">
            <v>24</v>
          </cell>
          <cell r="K17">
            <v>347</v>
          </cell>
          <cell r="L17">
            <v>307</v>
          </cell>
          <cell r="M17">
            <v>434</v>
          </cell>
          <cell r="O17">
            <v>243</v>
          </cell>
          <cell r="P17">
            <v>241</v>
          </cell>
          <cell r="Q17">
            <v>297</v>
          </cell>
          <cell r="AA17">
            <v>30.26052104208418</v>
          </cell>
        </row>
        <row r="18">
          <cell r="C18">
            <v>221</v>
          </cell>
          <cell r="D18">
            <v>58</v>
          </cell>
          <cell r="E18">
            <v>196</v>
          </cell>
          <cell r="G18">
            <v>15</v>
          </cell>
          <cell r="H18">
            <v>12</v>
          </cell>
          <cell r="I18">
            <v>6</v>
          </cell>
          <cell r="K18">
            <v>224</v>
          </cell>
          <cell r="L18">
            <v>184</v>
          </cell>
          <cell r="M18">
            <v>250</v>
          </cell>
          <cell r="O18">
            <v>203</v>
          </cell>
          <cell r="P18">
            <v>198</v>
          </cell>
          <cell r="Q18">
            <v>283</v>
          </cell>
          <cell r="AA18">
            <v>10.859728506787334</v>
          </cell>
        </row>
        <row r="19">
          <cell r="C19">
            <v>397</v>
          </cell>
          <cell r="D19">
            <v>85</v>
          </cell>
          <cell r="E19">
            <v>338</v>
          </cell>
          <cell r="G19">
            <v>49</v>
          </cell>
          <cell r="H19">
            <v>45</v>
          </cell>
          <cell r="I19">
            <v>23</v>
          </cell>
          <cell r="K19">
            <v>455</v>
          </cell>
          <cell r="L19">
            <v>337</v>
          </cell>
          <cell r="M19">
            <v>539</v>
          </cell>
          <cell r="O19">
            <v>321</v>
          </cell>
          <cell r="P19">
            <v>309</v>
          </cell>
          <cell r="Q19">
            <v>212</v>
          </cell>
          <cell r="AA19">
            <v>-9.001636661211137</v>
          </cell>
        </row>
        <row r="20">
          <cell r="C20">
            <v>143</v>
          </cell>
          <cell r="D20">
            <v>54</v>
          </cell>
          <cell r="E20">
            <v>324</v>
          </cell>
          <cell r="G20">
            <v>10</v>
          </cell>
          <cell r="H20">
            <v>7</v>
          </cell>
          <cell r="I20">
            <v>13</v>
          </cell>
          <cell r="K20">
            <v>313</v>
          </cell>
          <cell r="L20">
            <v>296</v>
          </cell>
          <cell r="M20">
            <v>330</v>
          </cell>
          <cell r="O20">
            <v>124</v>
          </cell>
          <cell r="P20">
            <v>122</v>
          </cell>
          <cell r="Q20">
            <v>119</v>
          </cell>
          <cell r="AA20">
            <v>33.22033898305085</v>
          </cell>
        </row>
        <row r="21">
          <cell r="C21">
            <v>217</v>
          </cell>
          <cell r="D21">
            <v>123</v>
          </cell>
          <cell r="E21">
            <v>192</v>
          </cell>
          <cell r="G21">
            <v>21</v>
          </cell>
          <cell r="H21">
            <v>18</v>
          </cell>
          <cell r="I21">
            <v>32</v>
          </cell>
          <cell r="K21">
            <v>565</v>
          </cell>
          <cell r="L21">
            <v>439</v>
          </cell>
          <cell r="M21">
            <v>570</v>
          </cell>
          <cell r="O21">
            <v>248</v>
          </cell>
          <cell r="P21">
            <v>223</v>
          </cell>
          <cell r="Q21">
            <v>290</v>
          </cell>
          <cell r="U21">
            <v>3</v>
          </cell>
          <cell r="AA21">
            <v>2.846299810246691</v>
          </cell>
        </row>
        <row r="22">
          <cell r="C22">
            <v>924</v>
          </cell>
          <cell r="D22">
            <v>146</v>
          </cell>
          <cell r="E22">
            <v>1126</v>
          </cell>
          <cell r="G22">
            <v>100</v>
          </cell>
          <cell r="H22">
            <v>79</v>
          </cell>
          <cell r="I22">
            <v>60</v>
          </cell>
          <cell r="K22">
            <v>950</v>
          </cell>
          <cell r="L22">
            <v>600</v>
          </cell>
          <cell r="M22">
            <v>1546</v>
          </cell>
          <cell r="O22">
            <v>1126</v>
          </cell>
          <cell r="P22">
            <v>1104</v>
          </cell>
          <cell r="Q22">
            <v>785</v>
          </cell>
          <cell r="AA22">
            <v>13.451612903225808</v>
          </cell>
        </row>
        <row r="23">
          <cell r="C23">
            <v>373</v>
          </cell>
          <cell r="D23">
            <v>102</v>
          </cell>
          <cell r="E23">
            <v>376</v>
          </cell>
          <cell r="G23">
            <v>59</v>
          </cell>
          <cell r="H23">
            <v>54</v>
          </cell>
          <cell r="I23">
            <v>103</v>
          </cell>
          <cell r="K23">
            <v>966</v>
          </cell>
          <cell r="L23">
            <v>486</v>
          </cell>
          <cell r="M23">
            <v>770</v>
          </cell>
          <cell r="O23">
            <v>893</v>
          </cell>
          <cell r="P23">
            <v>828</v>
          </cell>
          <cell r="Q23">
            <v>506</v>
          </cell>
          <cell r="U23">
            <v>6</v>
          </cell>
          <cell r="AA23">
            <v>-23.59599477579451</v>
          </cell>
        </row>
        <row r="24">
          <cell r="E24">
            <v>232</v>
          </cell>
          <cell r="G24">
            <v>20</v>
          </cell>
          <cell r="I24">
            <v>19</v>
          </cell>
          <cell r="K24">
            <v>164</v>
          </cell>
          <cell r="M24">
            <v>488</v>
          </cell>
          <cell r="O24">
            <v>134</v>
          </cell>
          <cell r="P24">
            <v>134</v>
          </cell>
          <cell r="Q24">
            <v>164</v>
          </cell>
          <cell r="AA24">
            <v>183.96226415094338</v>
          </cell>
        </row>
        <row r="25">
          <cell r="C25">
            <v>586</v>
          </cell>
          <cell r="D25">
            <v>163</v>
          </cell>
          <cell r="E25">
            <v>922</v>
          </cell>
          <cell r="G25">
            <v>179</v>
          </cell>
          <cell r="H25">
            <v>135</v>
          </cell>
          <cell r="I25">
            <v>45</v>
          </cell>
          <cell r="K25">
            <v>859</v>
          </cell>
          <cell r="L25">
            <v>684</v>
          </cell>
          <cell r="M25">
            <v>1047</v>
          </cell>
          <cell r="O25">
            <v>408</v>
          </cell>
          <cell r="P25">
            <v>403</v>
          </cell>
          <cell r="Q25">
            <v>479</v>
          </cell>
          <cell r="U25">
            <v>2</v>
          </cell>
          <cell r="AA25">
            <v>22.56637168141593</v>
          </cell>
        </row>
        <row r="26">
          <cell r="C26">
            <v>266</v>
          </cell>
          <cell r="D26">
            <v>93</v>
          </cell>
          <cell r="E26">
            <v>262</v>
          </cell>
          <cell r="G26">
            <v>12</v>
          </cell>
          <cell r="H26">
            <v>6</v>
          </cell>
          <cell r="I26">
            <v>6</v>
          </cell>
          <cell r="K26">
            <v>202</v>
          </cell>
          <cell r="L26">
            <v>144</v>
          </cell>
          <cell r="M26">
            <v>172</v>
          </cell>
          <cell r="O26">
            <v>431</v>
          </cell>
          <cell r="P26">
            <v>417</v>
          </cell>
          <cell r="Q26">
            <v>168</v>
          </cell>
          <cell r="AA26">
            <v>-33.260153677277714</v>
          </cell>
        </row>
        <row r="27">
          <cell r="C27">
            <v>604</v>
          </cell>
          <cell r="D27">
            <v>110</v>
          </cell>
          <cell r="E27">
            <v>682</v>
          </cell>
          <cell r="G27">
            <v>52</v>
          </cell>
          <cell r="H27">
            <v>34</v>
          </cell>
          <cell r="I27">
            <v>33</v>
          </cell>
          <cell r="K27">
            <v>725</v>
          </cell>
          <cell r="L27">
            <v>539</v>
          </cell>
          <cell r="M27">
            <v>854</v>
          </cell>
          <cell r="O27">
            <v>449</v>
          </cell>
          <cell r="P27">
            <v>427</v>
          </cell>
          <cell r="Q27">
            <v>346</v>
          </cell>
          <cell r="U27">
            <v>1</v>
          </cell>
          <cell r="AA27">
            <v>4.587657018022924</v>
          </cell>
        </row>
        <row r="28">
          <cell r="C28">
            <v>245</v>
          </cell>
          <cell r="D28">
            <v>99</v>
          </cell>
          <cell r="E28">
            <v>344</v>
          </cell>
          <cell r="G28">
            <v>25</v>
          </cell>
          <cell r="H28">
            <v>21</v>
          </cell>
          <cell r="I28">
            <v>21</v>
          </cell>
          <cell r="K28">
            <v>623</v>
          </cell>
          <cell r="L28">
            <v>495</v>
          </cell>
          <cell r="M28">
            <v>574</v>
          </cell>
          <cell r="O28">
            <v>188</v>
          </cell>
          <cell r="P28">
            <v>184</v>
          </cell>
          <cell r="Q28">
            <v>267</v>
          </cell>
          <cell r="AA28">
            <v>11.56336725254394</v>
          </cell>
        </row>
        <row r="29">
          <cell r="C29">
            <v>4410</v>
          </cell>
          <cell r="D29">
            <v>188</v>
          </cell>
          <cell r="E29">
            <v>5596</v>
          </cell>
          <cell r="G29">
            <v>299</v>
          </cell>
          <cell r="H29">
            <v>240</v>
          </cell>
          <cell r="I29">
            <v>191</v>
          </cell>
          <cell r="K29">
            <v>2317</v>
          </cell>
          <cell r="L29">
            <v>959</v>
          </cell>
          <cell r="M29">
            <v>2107</v>
          </cell>
          <cell r="O29">
            <v>1391</v>
          </cell>
          <cell r="P29">
            <v>1370</v>
          </cell>
          <cell r="Q29">
            <v>1257</v>
          </cell>
          <cell r="U29">
            <v>5</v>
          </cell>
          <cell r="AA29">
            <v>8.655901211113743</v>
          </cell>
        </row>
        <row r="30">
          <cell r="C30">
            <v>128</v>
          </cell>
          <cell r="D30">
            <v>56</v>
          </cell>
          <cell r="E30">
            <v>332</v>
          </cell>
          <cell r="G30">
            <v>2</v>
          </cell>
          <cell r="H30">
            <v>2</v>
          </cell>
          <cell r="I30">
            <v>12</v>
          </cell>
          <cell r="K30">
            <v>228</v>
          </cell>
          <cell r="L30">
            <v>172</v>
          </cell>
          <cell r="M30">
            <v>329</v>
          </cell>
          <cell r="O30">
            <v>179</v>
          </cell>
          <cell r="P30">
            <v>174</v>
          </cell>
          <cell r="Q30">
            <v>116</v>
          </cell>
          <cell r="AA30">
            <v>46.92737430167597</v>
          </cell>
        </row>
        <row r="31">
          <cell r="C31">
            <v>229</v>
          </cell>
          <cell r="D31">
            <v>64</v>
          </cell>
          <cell r="E31">
            <v>264</v>
          </cell>
          <cell r="G31">
            <v>24</v>
          </cell>
          <cell r="H31">
            <v>18</v>
          </cell>
          <cell r="I31">
            <v>10</v>
          </cell>
          <cell r="K31">
            <v>292</v>
          </cell>
          <cell r="L31">
            <v>254</v>
          </cell>
          <cell r="M31">
            <v>463</v>
          </cell>
          <cell r="O31">
            <v>142</v>
          </cell>
          <cell r="P31">
            <v>142</v>
          </cell>
          <cell r="Q31">
            <v>158</v>
          </cell>
          <cell r="AA31">
            <v>30.27656477438137</v>
          </cell>
        </row>
        <row r="32">
          <cell r="C32">
            <v>542</v>
          </cell>
          <cell r="D32">
            <v>146</v>
          </cell>
          <cell r="E32">
            <v>475</v>
          </cell>
          <cell r="G32">
            <v>43</v>
          </cell>
          <cell r="H32">
            <v>28</v>
          </cell>
          <cell r="I32">
            <v>37</v>
          </cell>
          <cell r="K32">
            <v>1006</v>
          </cell>
          <cell r="L32">
            <v>620</v>
          </cell>
          <cell r="M32">
            <v>971</v>
          </cell>
          <cell r="O32">
            <v>287</v>
          </cell>
          <cell r="P32">
            <v>280</v>
          </cell>
          <cell r="Q32">
            <v>417</v>
          </cell>
          <cell r="U32">
            <v>1</v>
          </cell>
          <cell r="AA32">
            <v>1.1176157530601358</v>
          </cell>
        </row>
        <row r="33">
          <cell r="C33">
            <v>242</v>
          </cell>
          <cell r="D33">
            <v>69</v>
          </cell>
          <cell r="E33">
            <v>237</v>
          </cell>
          <cell r="G33">
            <v>21</v>
          </cell>
          <cell r="H33">
            <v>15</v>
          </cell>
          <cell r="I33">
            <v>10</v>
          </cell>
          <cell r="K33">
            <v>221</v>
          </cell>
          <cell r="L33">
            <v>180</v>
          </cell>
          <cell r="M33">
            <v>268</v>
          </cell>
          <cell r="O33">
            <v>163</v>
          </cell>
          <cell r="P33">
            <v>157</v>
          </cell>
          <cell r="Q33">
            <v>173</v>
          </cell>
          <cell r="AA33">
            <v>6.336939721792902</v>
          </cell>
        </row>
        <row r="34">
          <cell r="C34">
            <v>184</v>
          </cell>
          <cell r="D34">
            <v>59</v>
          </cell>
          <cell r="E34">
            <v>126</v>
          </cell>
          <cell r="G34">
            <v>10</v>
          </cell>
          <cell r="H34">
            <v>7</v>
          </cell>
          <cell r="I34">
            <v>6</v>
          </cell>
          <cell r="K34">
            <v>286</v>
          </cell>
          <cell r="L34">
            <v>246</v>
          </cell>
          <cell r="M34">
            <v>281</v>
          </cell>
          <cell r="O34">
            <v>246</v>
          </cell>
          <cell r="P34">
            <v>239</v>
          </cell>
          <cell r="Q34">
            <v>310</v>
          </cell>
          <cell r="AA34">
            <v>-0.41322314049587305</v>
          </cell>
        </row>
        <row r="35">
          <cell r="C35">
            <v>295</v>
          </cell>
          <cell r="D35">
            <v>74</v>
          </cell>
          <cell r="E35">
            <v>457</v>
          </cell>
          <cell r="G35">
            <v>28</v>
          </cell>
          <cell r="H35">
            <v>18</v>
          </cell>
          <cell r="I35">
            <v>15</v>
          </cell>
          <cell r="K35">
            <v>444</v>
          </cell>
          <cell r="L35">
            <v>392</v>
          </cell>
          <cell r="M35">
            <v>465</v>
          </cell>
          <cell r="O35">
            <v>267</v>
          </cell>
          <cell r="P35">
            <v>265</v>
          </cell>
          <cell r="Q35">
            <v>295</v>
          </cell>
          <cell r="U35">
            <v>1</v>
          </cell>
          <cell r="AA35">
            <v>19.03381642512076</v>
          </cell>
        </row>
        <row r="36">
          <cell r="C36">
            <v>185</v>
          </cell>
          <cell r="D36">
            <v>72</v>
          </cell>
          <cell r="E36">
            <v>210</v>
          </cell>
          <cell r="G36">
            <v>6</v>
          </cell>
          <cell r="H36">
            <v>4</v>
          </cell>
          <cell r="I36">
            <v>5</v>
          </cell>
          <cell r="K36">
            <v>128</v>
          </cell>
          <cell r="L36">
            <v>93</v>
          </cell>
          <cell r="M36">
            <v>131</v>
          </cell>
          <cell r="O36">
            <v>101</v>
          </cell>
          <cell r="P36">
            <v>100</v>
          </cell>
          <cell r="Q36">
            <v>125</v>
          </cell>
          <cell r="AA36">
            <v>12.142857142857139</v>
          </cell>
        </row>
        <row r="37">
          <cell r="C37">
            <v>321</v>
          </cell>
          <cell r="D37">
            <v>73</v>
          </cell>
          <cell r="E37">
            <v>370</v>
          </cell>
          <cell r="G37">
            <v>10</v>
          </cell>
          <cell r="H37">
            <v>9</v>
          </cell>
          <cell r="I37">
            <v>3</v>
          </cell>
          <cell r="K37">
            <v>186</v>
          </cell>
          <cell r="L37">
            <v>168</v>
          </cell>
          <cell r="M37">
            <v>220</v>
          </cell>
          <cell r="O37">
            <v>202</v>
          </cell>
          <cell r="P37">
            <v>193</v>
          </cell>
          <cell r="Q37">
            <v>235</v>
          </cell>
          <cell r="AA37">
            <v>15.159944367176621</v>
          </cell>
        </row>
        <row r="38">
          <cell r="C38">
            <v>192</v>
          </cell>
          <cell r="D38">
            <v>62</v>
          </cell>
          <cell r="E38">
            <v>270</v>
          </cell>
          <cell r="G38">
            <v>15</v>
          </cell>
          <cell r="H38">
            <v>9</v>
          </cell>
          <cell r="I38">
            <v>12</v>
          </cell>
          <cell r="K38">
            <v>241</v>
          </cell>
          <cell r="L38">
            <v>184</v>
          </cell>
          <cell r="M38">
            <v>288</v>
          </cell>
          <cell r="O38">
            <v>97</v>
          </cell>
          <cell r="P38">
            <v>97</v>
          </cell>
          <cell r="Q38">
            <v>185</v>
          </cell>
          <cell r="AA38">
            <v>38.53211009174311</v>
          </cell>
        </row>
        <row r="39">
          <cell r="E39">
            <v>20607</v>
          </cell>
        </row>
        <row r="63">
          <cell r="C63">
            <v>16044</v>
          </cell>
          <cell r="D63">
            <v>2904</v>
          </cell>
          <cell r="E63">
            <v>41214</v>
          </cell>
          <cell r="F63">
            <v>0</v>
          </cell>
          <cell r="G63">
            <v>1823</v>
          </cell>
          <cell r="H63">
            <v>1436</v>
          </cell>
          <cell r="I63">
            <v>1198</v>
          </cell>
          <cell r="J63">
            <v>0</v>
          </cell>
          <cell r="K63">
            <v>17962</v>
          </cell>
          <cell r="L63">
            <v>11762</v>
          </cell>
          <cell r="M63">
            <v>19989</v>
          </cell>
          <cell r="N63">
            <v>0</v>
          </cell>
          <cell r="O63">
            <v>13009</v>
          </cell>
          <cell r="P63">
            <v>12662</v>
          </cell>
          <cell r="Q63">
            <v>12046</v>
          </cell>
          <cell r="R63">
            <v>0</v>
          </cell>
          <cell r="S63">
            <v>1</v>
          </cell>
          <cell r="T63">
            <v>1</v>
          </cell>
          <cell r="U63">
            <v>27</v>
          </cell>
          <cell r="V63">
            <v>0</v>
          </cell>
          <cell r="W63">
            <v>0</v>
          </cell>
          <cell r="X63">
            <v>0</v>
          </cell>
          <cell r="AA63">
            <v>10.180902877256173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0" sqref="I10"/>
    </sheetView>
  </sheetViews>
  <sheetFormatPr defaultColWidth="9.00390625" defaultRowHeight="15.75"/>
  <cols>
    <col min="1" max="1" width="3.875" style="1" customWidth="1"/>
    <col min="2" max="2" width="22.25390625" style="1" customWidth="1"/>
    <col min="3" max="4" width="8.125" style="1" customWidth="1"/>
    <col min="5" max="5" width="8.375" style="1" customWidth="1"/>
    <col min="6" max="6" width="7.625" style="1" customWidth="1"/>
    <col min="7" max="7" width="9.00390625" style="1" customWidth="1"/>
    <col min="8" max="8" width="8.50390625" style="1" customWidth="1"/>
    <col min="9" max="9" width="8.875" style="1" customWidth="1"/>
    <col min="10" max="10" width="8.50390625" style="1" customWidth="1"/>
    <col min="11" max="12" width="7.75390625" style="1" customWidth="1"/>
    <col min="13" max="13" width="8.25390625" style="1" customWidth="1"/>
    <col min="14" max="16" width="8.50390625" style="1" customWidth="1"/>
    <col min="17" max="20" width="9.00390625" style="1" customWidth="1"/>
    <col min="21" max="21" width="9.875" style="1" customWidth="1"/>
    <col min="22" max="22" width="9.125" style="1" customWidth="1"/>
    <col min="23" max="23" width="10.625" style="1" customWidth="1"/>
    <col min="24" max="24" width="10.75390625" style="1" customWidth="1"/>
    <col min="25" max="16384" width="9.00390625" style="1" customWidth="1"/>
  </cols>
  <sheetData>
    <row r="1" spans="14:29" ht="6.75" customHeight="1">
      <c r="N1" s="2" t="s">
        <v>16</v>
      </c>
      <c r="O1" s="2"/>
      <c r="P1" s="2"/>
      <c r="AC1" s="2" t="s">
        <v>17</v>
      </c>
    </row>
    <row r="2" ht="15" hidden="1"/>
    <row r="3" spans="2:24" ht="15">
      <c r="B3" s="3"/>
      <c r="C3" s="26" t="s">
        <v>51</v>
      </c>
      <c r="D3" s="26"/>
      <c r="E3" s="26"/>
      <c r="F3" s="26"/>
      <c r="G3" s="26"/>
      <c r="H3" s="26"/>
      <c r="I3" s="26"/>
      <c r="J3" s="26"/>
      <c r="K3" s="26"/>
      <c r="L3" s="26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</row>
    <row r="4" ht="7.5" customHeight="1">
      <c r="I4" s="5"/>
    </row>
    <row r="5" spans="1:29" ht="3" customHeight="1">
      <c r="A5" s="38" t="s">
        <v>0</v>
      </c>
      <c r="B5" s="42" t="s">
        <v>18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6"/>
      <c r="P5" s="6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31" ht="46.5" customHeight="1">
      <c r="A6" s="39"/>
      <c r="B6" s="43"/>
      <c r="C6" s="28" t="s">
        <v>50</v>
      </c>
      <c r="D6" s="29"/>
      <c r="E6" s="33" t="s">
        <v>1</v>
      </c>
      <c r="F6" s="34"/>
      <c r="G6" s="23" t="s">
        <v>2</v>
      </c>
      <c r="H6" s="27"/>
      <c r="I6" s="27"/>
      <c r="J6" s="24"/>
      <c r="K6" s="23" t="s">
        <v>3</v>
      </c>
      <c r="L6" s="27"/>
      <c r="M6" s="27"/>
      <c r="N6" s="24"/>
      <c r="O6" s="30" t="s">
        <v>4</v>
      </c>
      <c r="P6" s="31"/>
      <c r="Q6" s="31"/>
      <c r="R6" s="32"/>
      <c r="S6" s="23" t="s">
        <v>5</v>
      </c>
      <c r="T6" s="27"/>
      <c r="U6" s="27"/>
      <c r="V6" s="24"/>
      <c r="W6" s="23" t="s">
        <v>6</v>
      </c>
      <c r="X6" s="24"/>
      <c r="Y6" s="23" t="s">
        <v>7</v>
      </c>
      <c r="Z6" s="24"/>
      <c r="AA6" s="23" t="s">
        <v>8</v>
      </c>
      <c r="AB6" s="24"/>
      <c r="AC6" s="23" t="s">
        <v>9</v>
      </c>
      <c r="AD6" s="24"/>
      <c r="AE6" s="7" t="s">
        <v>10</v>
      </c>
    </row>
    <row r="7" spans="1:31" ht="20.25" customHeight="1">
      <c r="A7" s="39"/>
      <c r="B7" s="43"/>
      <c r="C7" s="8"/>
      <c r="D7" s="8"/>
      <c r="E7" s="35"/>
      <c r="F7" s="36"/>
      <c r="G7" s="37" t="s">
        <v>53</v>
      </c>
      <c r="H7" s="37"/>
      <c r="I7" s="37" t="s">
        <v>55</v>
      </c>
      <c r="J7" s="37"/>
      <c r="K7" s="37" t="s">
        <v>53</v>
      </c>
      <c r="L7" s="37"/>
      <c r="M7" s="37" t="s">
        <v>55</v>
      </c>
      <c r="N7" s="37"/>
      <c r="O7" s="37" t="s">
        <v>53</v>
      </c>
      <c r="P7" s="37"/>
      <c r="Q7" s="37" t="s">
        <v>55</v>
      </c>
      <c r="R7" s="37"/>
      <c r="S7" s="37" t="s">
        <v>53</v>
      </c>
      <c r="T7" s="37"/>
      <c r="U7" s="37" t="s">
        <v>55</v>
      </c>
      <c r="V7" s="37"/>
      <c r="W7" s="25" t="s">
        <v>53</v>
      </c>
      <c r="X7" s="25" t="s">
        <v>55</v>
      </c>
      <c r="Y7" s="25" t="s">
        <v>53</v>
      </c>
      <c r="Z7" s="25" t="s">
        <v>55</v>
      </c>
      <c r="AA7" s="25" t="s">
        <v>53</v>
      </c>
      <c r="AB7" s="25" t="s">
        <v>55</v>
      </c>
      <c r="AC7" s="25" t="s">
        <v>53</v>
      </c>
      <c r="AD7" s="25" t="s">
        <v>55</v>
      </c>
      <c r="AE7" s="45" t="s">
        <v>11</v>
      </c>
    </row>
    <row r="8" spans="1:31" ht="39.75" customHeight="1">
      <c r="A8" s="40"/>
      <c r="B8" s="44"/>
      <c r="C8" s="10" t="s">
        <v>52</v>
      </c>
      <c r="D8" s="10" t="s">
        <v>54</v>
      </c>
      <c r="E8" s="10" t="s">
        <v>53</v>
      </c>
      <c r="F8" s="21" t="s">
        <v>55</v>
      </c>
      <c r="G8" s="11" t="s">
        <v>12</v>
      </c>
      <c r="H8" s="11" t="s">
        <v>13</v>
      </c>
      <c r="I8" s="11" t="s">
        <v>12</v>
      </c>
      <c r="J8" s="11" t="s">
        <v>13</v>
      </c>
      <c r="K8" s="11" t="s">
        <v>12</v>
      </c>
      <c r="L8" s="11" t="s">
        <v>13</v>
      </c>
      <c r="M8" s="11" t="s">
        <v>12</v>
      </c>
      <c r="N8" s="11" t="s">
        <v>13</v>
      </c>
      <c r="O8" s="11" t="s">
        <v>12</v>
      </c>
      <c r="P8" s="11" t="s">
        <v>13</v>
      </c>
      <c r="Q8" s="11" t="s">
        <v>12</v>
      </c>
      <c r="R8" s="11" t="s">
        <v>13</v>
      </c>
      <c r="S8" s="11" t="s">
        <v>12</v>
      </c>
      <c r="T8" s="11" t="s">
        <v>13</v>
      </c>
      <c r="U8" s="11" t="s">
        <v>12</v>
      </c>
      <c r="V8" s="11" t="s">
        <v>13</v>
      </c>
      <c r="W8" s="25"/>
      <c r="X8" s="25"/>
      <c r="Y8" s="25"/>
      <c r="Z8" s="25"/>
      <c r="AA8" s="25"/>
      <c r="AB8" s="25"/>
      <c r="AC8" s="25"/>
      <c r="AD8" s="25"/>
      <c r="AE8" s="45"/>
    </row>
    <row r="9" spans="1:31" ht="15">
      <c r="A9" s="9" t="s">
        <v>14</v>
      </c>
      <c r="B9" s="9" t="s">
        <v>15</v>
      </c>
      <c r="C9" s="9"/>
      <c r="D9" s="9"/>
      <c r="E9" s="9">
        <v>1</v>
      </c>
      <c r="F9" s="9">
        <v>2</v>
      </c>
      <c r="G9" s="9">
        <v>3</v>
      </c>
      <c r="H9" s="9">
        <v>4</v>
      </c>
      <c r="I9" s="9">
        <v>5</v>
      </c>
      <c r="J9" s="9">
        <v>6</v>
      </c>
      <c r="K9" s="9">
        <v>7</v>
      </c>
      <c r="L9" s="9">
        <v>8</v>
      </c>
      <c r="M9" s="9">
        <v>9</v>
      </c>
      <c r="N9" s="9">
        <v>10</v>
      </c>
      <c r="O9" s="9">
        <v>11</v>
      </c>
      <c r="P9" s="9">
        <v>12</v>
      </c>
      <c r="Q9" s="9">
        <v>13</v>
      </c>
      <c r="R9" s="9">
        <v>14</v>
      </c>
      <c r="S9" s="9">
        <v>15</v>
      </c>
      <c r="T9" s="9">
        <v>16</v>
      </c>
      <c r="U9" s="9">
        <v>17</v>
      </c>
      <c r="V9" s="9">
        <v>18</v>
      </c>
      <c r="W9" s="9">
        <v>19</v>
      </c>
      <c r="X9" s="9">
        <v>20</v>
      </c>
      <c r="Y9" s="9">
        <v>21</v>
      </c>
      <c r="Z9" s="9">
        <v>22</v>
      </c>
      <c r="AA9" s="9">
        <v>23</v>
      </c>
      <c r="AB9" s="9">
        <v>24</v>
      </c>
      <c r="AC9" s="9">
        <v>25</v>
      </c>
      <c r="AD9" s="9">
        <v>26</v>
      </c>
      <c r="AE9" s="9">
        <v>27</v>
      </c>
    </row>
    <row r="10" spans="1:32" ht="15">
      <c r="A10" s="12">
        <v>1</v>
      </c>
      <c r="B10" s="12" t="s">
        <v>19</v>
      </c>
      <c r="C10" s="12">
        <v>17</v>
      </c>
      <c r="D10" s="12">
        <v>11</v>
      </c>
      <c r="E10" s="13">
        <v>17</v>
      </c>
      <c r="F10" s="13">
        <v>17</v>
      </c>
      <c r="G10" s="14">
        <f>'[1]табл 1'!$C8/$E10/5.5</f>
        <v>17.144385026737968</v>
      </c>
      <c r="H10" s="14">
        <f>'[1]табл 1'!$D8/$E10/5.5</f>
        <v>2.4598930481283423</v>
      </c>
      <c r="I10" s="15">
        <f>'[1]табл 1'!$E8/$F10/5.5</f>
        <v>23.989304812834224</v>
      </c>
      <c r="J10" s="15">
        <f>'[1]табл 1'!$F8/$F10/5.5</f>
        <v>0</v>
      </c>
      <c r="K10" s="14">
        <f>'[1]табл 1'!$G8/$E10/5.5</f>
        <v>3.967914438502674</v>
      </c>
      <c r="L10" s="14">
        <f>'[1]табл 1'!$H8/$E10/5.5</f>
        <v>3.229946524064171</v>
      </c>
      <c r="M10" s="15">
        <f>'[1]табл 1'!$I8/$F10/5.5</f>
        <v>2.556149732620321</v>
      </c>
      <c r="N10" s="15">
        <f>'[1]табл 1'!$J8/$F10/5.5</f>
        <v>0</v>
      </c>
      <c r="O10" s="14">
        <f>'[1]табл 1'!$K8/$E10/5.5</f>
        <v>20.609625668449198</v>
      </c>
      <c r="P10" s="14">
        <f>'[1]табл 1'!$L8/$E10/5.5</f>
        <v>11.839572192513371</v>
      </c>
      <c r="Q10" s="15">
        <f>'[1]табл 1'!$M8/$F10/5.5</f>
        <v>25.914438502673796</v>
      </c>
      <c r="R10" s="15">
        <f>'[1]табл 1'!$N8/$F10/5.5</f>
        <v>0</v>
      </c>
      <c r="S10" s="14">
        <f>'[1]табл 1'!$O8/$E10/5.5</f>
        <v>26.43850267379679</v>
      </c>
      <c r="T10" s="14">
        <f>'[1]табл 1'!$P8/$E10/5.5</f>
        <v>26.128342245989305</v>
      </c>
      <c r="U10" s="15">
        <f>'[1]табл 1'!$Q8/F10/5.5</f>
        <v>25.272727272727273</v>
      </c>
      <c r="V10" s="15">
        <f>'[1]табл 1'!$R8/F10/5.5</f>
        <v>0</v>
      </c>
      <c r="W10" s="14">
        <f>'[1]табл 1'!$S8/$E10/5.5</f>
        <v>0.0106951871657754</v>
      </c>
      <c r="X10" s="15">
        <f>'[1]табл 1'!$T8/$F10/5.5</f>
        <v>0.0106951871657754</v>
      </c>
      <c r="Y10" s="14">
        <f>'[1]табл 1'!$U8/$E10/5.5</f>
        <v>0.0427807486631016</v>
      </c>
      <c r="Z10" s="15">
        <f>'[1]табл 1'!$V8/$F10/5.5</f>
        <v>0</v>
      </c>
      <c r="AA10" s="14">
        <f>'[1]табл 1'!$W8/$E10/5.5</f>
        <v>0</v>
      </c>
      <c r="AB10" s="15">
        <f>'[1]табл 1'!$X8/$F10/5.5</f>
        <v>0</v>
      </c>
      <c r="AC10" s="14">
        <f>G10+K10+O10+S10+W10+Y10+AA10</f>
        <v>68.21390374331551</v>
      </c>
      <c r="AD10" s="14">
        <f aca="true" t="shared" si="0" ref="AD10:AD41">I10+M10+Q10+U10+X10+Z10+AB10</f>
        <v>77.74331550802138</v>
      </c>
      <c r="AE10" s="16">
        <f>(AD10/AC10*100)-100</f>
        <v>13.969896519285015</v>
      </c>
      <c r="AF10" s="17">
        <f>'[1]табл 1'!$AA8</f>
        <v>13.969896519285044</v>
      </c>
    </row>
    <row r="11" spans="1:32" ht="15">
      <c r="A11" s="12">
        <v>2</v>
      </c>
      <c r="B11" s="12" t="s">
        <v>20</v>
      </c>
      <c r="C11" s="12">
        <v>4</v>
      </c>
      <c r="D11" s="12">
        <v>3</v>
      </c>
      <c r="E11" s="13">
        <v>4</v>
      </c>
      <c r="F11" s="13">
        <v>3</v>
      </c>
      <c r="G11" s="14">
        <f>'[1]табл 1'!$C9/$E11/5.5</f>
        <v>8.545454545454545</v>
      </c>
      <c r="H11" s="14">
        <f>'[1]табл 1'!$D9/$E11/5.5</f>
        <v>2.1363636363636362</v>
      </c>
      <c r="I11" s="15">
        <f>'[1]табл 1'!$E9/$F11/5.5</f>
        <v>15.757575757575758</v>
      </c>
      <c r="J11" s="15">
        <f>'[1]табл 1'!$F9/$F11/5.5</f>
        <v>0</v>
      </c>
      <c r="K11" s="14">
        <f>'[1]табл 1'!$G9/$E11/5.5</f>
        <v>0.6363636363636364</v>
      </c>
      <c r="L11" s="14">
        <f>'[1]табл 1'!$H9/$E11/5.5</f>
        <v>0.5</v>
      </c>
      <c r="M11" s="15">
        <f>'[1]табл 1'!$I9/$F11/5.5</f>
        <v>1.2727272727272727</v>
      </c>
      <c r="N11" s="15">
        <f>'[1]табл 1'!$J9/$F11/5.5</f>
        <v>0</v>
      </c>
      <c r="O11" s="14">
        <f>'[1]табл 1'!$K9/$E11/5.5</f>
        <v>10.136363636363637</v>
      </c>
      <c r="P11" s="14">
        <f>'[1]табл 1'!$L9/$E11/5.5</f>
        <v>8.863636363636363</v>
      </c>
      <c r="Q11" s="15">
        <f>'[1]табл 1'!$M9/$F11/5.5</f>
        <v>17.636363636363637</v>
      </c>
      <c r="R11" s="15">
        <f>'[1]табл 1'!$N9/$F11/5.5</f>
        <v>0</v>
      </c>
      <c r="S11" s="14">
        <f>'[1]табл 1'!$O9/$E11/5.5</f>
        <v>9.272727272727273</v>
      </c>
      <c r="T11" s="14">
        <f>'[1]табл 1'!$P9/$E11/5.5</f>
        <v>8.272727272727273</v>
      </c>
      <c r="U11" s="15">
        <f>'[1]табл 1'!$Q9/F11/5.5</f>
        <v>10.787878787878789</v>
      </c>
      <c r="V11" s="15">
        <f>'[1]табл 1'!$R9/F11/5.5</f>
        <v>0</v>
      </c>
      <c r="W11" s="14">
        <f>'[1]табл 1'!$S9/$E11/5.5</f>
        <v>0</v>
      </c>
      <c r="X11" s="15">
        <f>'[1]табл 1'!$T9/$F11/5.5</f>
        <v>0</v>
      </c>
      <c r="Y11" s="14">
        <f>'[1]табл 1'!$U9/$E11/5.5</f>
        <v>0</v>
      </c>
      <c r="Z11" s="15">
        <f>'[1]табл 1'!$V9/$F11/5.5</f>
        <v>0</v>
      </c>
      <c r="AA11" s="14">
        <f>'[1]табл 1'!$W9/$E11/5.5</f>
        <v>0</v>
      </c>
      <c r="AB11" s="15">
        <f>'[1]табл 1'!$X9/$F11/5.5</f>
        <v>0</v>
      </c>
      <c r="AC11" s="14">
        <f aca="true" t="shared" si="1" ref="AC11:AC64">G11+K11+O11+S11+W11+Y11+AA11</f>
        <v>28.590909090909093</v>
      </c>
      <c r="AD11" s="14">
        <f t="shared" si="0"/>
        <v>45.45454545454546</v>
      </c>
      <c r="AE11" s="16">
        <f aca="true" t="shared" si="2" ref="AE11:AE65">(AD11/AC11*100)-100</f>
        <v>58.982511923688406</v>
      </c>
      <c r="AF11" s="17">
        <f>'[1]табл 1'!$AA9</f>
        <v>19.236883942766298</v>
      </c>
    </row>
    <row r="12" spans="1:32" ht="15">
      <c r="A12" s="12">
        <v>3</v>
      </c>
      <c r="B12" s="12" t="s">
        <v>21</v>
      </c>
      <c r="C12" s="12">
        <v>6</v>
      </c>
      <c r="D12" s="12">
        <v>6</v>
      </c>
      <c r="E12" s="13">
        <v>6</v>
      </c>
      <c r="F12" s="13">
        <v>6</v>
      </c>
      <c r="G12" s="14">
        <f>'[1]табл 1'!$C10/$E12/5.5</f>
        <v>13.787878787878787</v>
      </c>
      <c r="H12" s="14">
        <f>'[1]табл 1'!$D10/$E12/5.5</f>
        <v>3.393939393939394</v>
      </c>
      <c r="I12" s="15">
        <f>'[1]табл 1'!$E10/$F12/5.5</f>
        <v>16.545454545454547</v>
      </c>
      <c r="J12" s="15">
        <f>'[1]табл 1'!$F10/$F12/5.5</f>
        <v>0</v>
      </c>
      <c r="K12" s="14">
        <f>'[1]табл 1'!$G10/$E12/5.5</f>
        <v>0.36363636363636365</v>
      </c>
      <c r="L12" s="14">
        <f>'[1]табл 1'!$H10/$E12/5.5</f>
        <v>0.18181818181818182</v>
      </c>
      <c r="M12" s="15">
        <f>'[1]табл 1'!$I10/$F12/5.5</f>
        <v>0.9090909090909091</v>
      </c>
      <c r="N12" s="15">
        <f>'[1]табл 1'!$J10/$F12/5.5</f>
        <v>0</v>
      </c>
      <c r="O12" s="14">
        <f>'[1]табл 1'!$K10/$E12/5.5</f>
        <v>19.151515151515152</v>
      </c>
      <c r="P12" s="14">
        <f>'[1]табл 1'!$L10/$E12/5.5</f>
        <v>15.090909090909092</v>
      </c>
      <c r="Q12" s="15">
        <f>'[1]табл 1'!$M10/$F12/5.5</f>
        <v>16.87878787878788</v>
      </c>
      <c r="R12" s="15">
        <f>'[1]табл 1'!$N10/$F12/5.5</f>
        <v>0</v>
      </c>
      <c r="S12" s="14">
        <f>'[1]табл 1'!$O10/$E12/5.5</f>
        <v>9.242424242424242</v>
      </c>
      <c r="T12" s="14">
        <f>'[1]табл 1'!$P10/$E12/5.5</f>
        <v>9.151515151515152</v>
      </c>
      <c r="U12" s="15">
        <f>'[1]табл 1'!$Q10/F12/5.5</f>
        <v>7.515151515151516</v>
      </c>
      <c r="V12" s="15">
        <f>'[1]табл 1'!$R10/F12/5.5</f>
        <v>0</v>
      </c>
      <c r="W12" s="14">
        <f>'[1]табл 1'!$S10/$E12/5.5</f>
        <v>0</v>
      </c>
      <c r="X12" s="15">
        <f>'[1]табл 1'!$T10/$F12/5.5</f>
        <v>0</v>
      </c>
      <c r="Y12" s="14">
        <f>'[1]табл 1'!$U10/$E12/5.5</f>
        <v>0</v>
      </c>
      <c r="Z12" s="15">
        <f>'[1]табл 1'!$V10/$F12/5.5</f>
        <v>0</v>
      </c>
      <c r="AA12" s="14">
        <f>'[1]табл 1'!$W10/$E12/5.5</f>
        <v>0</v>
      </c>
      <c r="AB12" s="15">
        <f>'[1]табл 1'!$X10/$F12/5.5</f>
        <v>0</v>
      </c>
      <c r="AC12" s="14">
        <f t="shared" si="1"/>
        <v>42.54545454545455</v>
      </c>
      <c r="AD12" s="14">
        <f t="shared" si="0"/>
        <v>41.84848484848485</v>
      </c>
      <c r="AE12" s="16">
        <f t="shared" si="2"/>
        <v>-1.6381766381766312</v>
      </c>
      <c r="AF12" s="17">
        <f>'[1]табл 1'!$AA10</f>
        <v>-1.6381766381766312</v>
      </c>
    </row>
    <row r="13" spans="1:32" ht="15">
      <c r="A13" s="12">
        <v>4</v>
      </c>
      <c r="B13" s="12" t="s">
        <v>22</v>
      </c>
      <c r="C13" s="12">
        <v>5</v>
      </c>
      <c r="D13" s="12">
        <v>5</v>
      </c>
      <c r="E13" s="13">
        <v>5</v>
      </c>
      <c r="F13" s="13">
        <v>5</v>
      </c>
      <c r="G13" s="14">
        <f>'[1]табл 1'!$C11/$E13/5.5</f>
        <v>17.636363636363637</v>
      </c>
      <c r="H13" s="14">
        <f>'[1]табл 1'!$D11/$E13/5.5</f>
        <v>4.1454545454545455</v>
      </c>
      <c r="I13" s="15">
        <f>'[1]табл 1'!$E11/$F13/5.5</f>
        <v>21.527272727272727</v>
      </c>
      <c r="J13" s="15">
        <f>'[1]табл 1'!$F11/$F13/5.5</f>
        <v>0</v>
      </c>
      <c r="K13" s="14">
        <f>'[1]табл 1'!$G11/$E13/5.5</f>
        <v>4.9818181818181815</v>
      </c>
      <c r="L13" s="14">
        <f>'[1]табл 1'!$H11/$E13/5.5</f>
        <v>4.7272727272727275</v>
      </c>
      <c r="M13" s="15">
        <f>'[1]табл 1'!$I11/$F13/5.5</f>
        <v>0.6181818181818182</v>
      </c>
      <c r="N13" s="15">
        <f>'[1]табл 1'!$J11/$F13/5.5</f>
        <v>0</v>
      </c>
      <c r="O13" s="14">
        <f>'[1]табл 1'!$K11/$E13/5.5</f>
        <v>18.472727272727273</v>
      </c>
      <c r="P13" s="14">
        <f>'[1]табл 1'!$L11/$E13/5.5</f>
        <v>15.927272727272726</v>
      </c>
      <c r="Q13" s="15">
        <f>'[1]табл 1'!$M11/$F13/5.5</f>
        <v>18.87272727272727</v>
      </c>
      <c r="R13" s="15">
        <f>'[1]табл 1'!$N11/$F13/5.5</f>
        <v>0</v>
      </c>
      <c r="S13" s="14">
        <f>'[1]табл 1'!$O11/$E13/5.5</f>
        <v>13.818181818181818</v>
      </c>
      <c r="T13" s="14">
        <f>'[1]табл 1'!$P11/$E13/5.5</f>
        <v>13.6</v>
      </c>
      <c r="U13" s="15">
        <f>'[1]табл 1'!$Q11/F13/5.5</f>
        <v>14.509090909090908</v>
      </c>
      <c r="V13" s="15">
        <f>'[1]табл 1'!$R11/F13/5.5</f>
        <v>0</v>
      </c>
      <c r="W13" s="14">
        <f>'[1]табл 1'!$S11/$E13/5.5</f>
        <v>0</v>
      </c>
      <c r="X13" s="15">
        <f>'[1]табл 1'!$T11/$F13/5.5</f>
        <v>0</v>
      </c>
      <c r="Y13" s="14">
        <f>'[1]табл 1'!$U11/$E13/5.5</f>
        <v>0</v>
      </c>
      <c r="Z13" s="15">
        <f>'[1]табл 1'!$V11/$F13/5.5</f>
        <v>0</v>
      </c>
      <c r="AA13" s="14">
        <f>'[1]табл 1'!$W11/$E13/5.5</f>
        <v>0</v>
      </c>
      <c r="AB13" s="15">
        <f>'[1]табл 1'!$X11/$F13/5.5</f>
        <v>0</v>
      </c>
      <c r="AC13" s="14">
        <f t="shared" si="1"/>
        <v>54.909090909090914</v>
      </c>
      <c r="AD13" s="14">
        <f t="shared" si="0"/>
        <v>55.527272727272724</v>
      </c>
      <c r="AE13" s="16">
        <f t="shared" si="2"/>
        <v>1.1258278145695186</v>
      </c>
      <c r="AF13" s="17">
        <f>'[1]табл 1'!$AA11</f>
        <v>1.1258278145695328</v>
      </c>
    </row>
    <row r="14" spans="1:32" ht="15">
      <c r="A14" s="12">
        <v>5</v>
      </c>
      <c r="B14" s="12" t="s">
        <v>23</v>
      </c>
      <c r="C14" s="12">
        <v>3</v>
      </c>
      <c r="D14" s="12">
        <v>3</v>
      </c>
      <c r="E14" s="13">
        <v>4</v>
      </c>
      <c r="F14" s="13">
        <v>3</v>
      </c>
      <c r="G14" s="14">
        <f>'[1]табл 1'!$C12/$E14/5.5</f>
        <v>8.818181818181818</v>
      </c>
      <c r="H14" s="14">
        <f>'[1]табл 1'!$D12/$E14/5.5</f>
        <v>2.5</v>
      </c>
      <c r="I14" s="15">
        <f>'[1]табл 1'!$E12/$F14/5.5</f>
        <v>24.545454545454547</v>
      </c>
      <c r="J14" s="15">
        <f>'[1]табл 1'!$F12/$F14/5.5</f>
        <v>0</v>
      </c>
      <c r="K14" s="14">
        <f>'[1]табл 1'!$G12/$E14/5.5</f>
        <v>0.3181818181818182</v>
      </c>
      <c r="L14" s="14">
        <f>'[1]табл 1'!$H12/$E14/5.5</f>
        <v>0.2727272727272727</v>
      </c>
      <c r="M14" s="15">
        <f>'[1]табл 1'!$I12/$F14/5.5</f>
        <v>0.6666666666666666</v>
      </c>
      <c r="N14" s="15">
        <f>'[1]табл 1'!$J12/$F14/5.5</f>
        <v>0</v>
      </c>
      <c r="O14" s="14">
        <f>'[1]табл 1'!$K12/$E14/5.5</f>
        <v>14.181818181818182</v>
      </c>
      <c r="P14" s="14">
        <f>'[1]табл 1'!$L12/$E14/5.5</f>
        <v>10.727272727272727</v>
      </c>
      <c r="Q14" s="15">
        <f>'[1]табл 1'!$M12/$F14/5.5</f>
        <v>17.636363636363637</v>
      </c>
      <c r="R14" s="15">
        <f>'[1]табл 1'!$N12/$F14/5.5</f>
        <v>0</v>
      </c>
      <c r="S14" s="14">
        <f>'[1]табл 1'!$O12/$E14/5.5</f>
        <v>7.181818181818182</v>
      </c>
      <c r="T14" s="14">
        <f>'[1]табл 1'!$P12/$E14/5.5</f>
        <v>7.090909090909091</v>
      </c>
      <c r="U14" s="15">
        <f>'[1]табл 1'!$Q12/F14/5.5</f>
        <v>8.666666666666666</v>
      </c>
      <c r="V14" s="15">
        <f>'[1]табл 1'!$R12/F14/5.5</f>
        <v>0</v>
      </c>
      <c r="W14" s="14">
        <f>'[1]табл 1'!$S12/$E14/5.5</f>
        <v>0</v>
      </c>
      <c r="X14" s="15">
        <f>'[1]табл 1'!$T12/$F14/5.5</f>
        <v>0</v>
      </c>
      <c r="Y14" s="14">
        <f>'[1]табл 1'!$U12/$E14/5.5</f>
        <v>0</v>
      </c>
      <c r="Z14" s="15">
        <f>'[1]табл 1'!$V12/$F14/5.5</f>
        <v>0</v>
      </c>
      <c r="AA14" s="14">
        <f>'[1]табл 1'!$W12/$E14/5.5</f>
        <v>0</v>
      </c>
      <c r="AB14" s="15">
        <f>'[1]табл 1'!$X12/$F14/5.5</f>
        <v>0</v>
      </c>
      <c r="AC14" s="14">
        <f t="shared" si="1"/>
        <v>30.5</v>
      </c>
      <c r="AD14" s="14">
        <f t="shared" si="0"/>
        <v>51.515151515151516</v>
      </c>
      <c r="AE14" s="16">
        <f t="shared" si="2"/>
        <v>68.90213611525087</v>
      </c>
      <c r="AF14" s="17">
        <f>'[1]табл 1'!$AA12</f>
        <v>26.676602086438166</v>
      </c>
    </row>
    <row r="15" spans="1:32" ht="15">
      <c r="A15" s="12">
        <v>6</v>
      </c>
      <c r="B15" s="12" t="s">
        <v>24</v>
      </c>
      <c r="C15" s="12">
        <v>3</v>
      </c>
      <c r="D15" s="12">
        <v>3</v>
      </c>
      <c r="E15" s="13">
        <v>3</v>
      </c>
      <c r="F15" s="13">
        <v>3</v>
      </c>
      <c r="G15" s="14">
        <f>'[1]табл 1'!$C13/$E15/5.5</f>
        <v>9.272727272727273</v>
      </c>
      <c r="H15" s="14">
        <f>'[1]табл 1'!$D13/$E15/5.5</f>
        <v>3.090909090909091</v>
      </c>
      <c r="I15" s="15">
        <f>'[1]табл 1'!$E13/$F15/5.5</f>
        <v>10.787878787878789</v>
      </c>
      <c r="J15" s="15">
        <f>'[1]табл 1'!$F13/$F15/5.5</f>
        <v>0</v>
      </c>
      <c r="K15" s="14">
        <f>'[1]табл 1'!$G13/$E15/5.5</f>
        <v>2.727272727272727</v>
      </c>
      <c r="L15" s="14">
        <f>'[1]табл 1'!$H13/$E15/5.5</f>
        <v>2.3636363636363638</v>
      </c>
      <c r="M15" s="15">
        <f>'[1]табл 1'!$I13/$F15/5.5</f>
        <v>0.5454545454545454</v>
      </c>
      <c r="N15" s="15">
        <f>'[1]табл 1'!$J13/$F15/5.5</f>
        <v>0</v>
      </c>
      <c r="O15" s="14">
        <f>'[1]табл 1'!$K13/$E15/5.5</f>
        <v>15.030303030303031</v>
      </c>
      <c r="P15" s="14">
        <f>'[1]табл 1'!$L13/$E15/5.5</f>
        <v>13.030303030303031</v>
      </c>
      <c r="Q15" s="15">
        <f>'[1]табл 1'!$M13/$F15/5.5</f>
        <v>14.787878787878787</v>
      </c>
      <c r="R15" s="15">
        <f>'[1]табл 1'!$N13/$F15/5.5</f>
        <v>0</v>
      </c>
      <c r="S15" s="14">
        <f>'[1]табл 1'!$O13/$E15/5.5</f>
        <v>10.727272727272727</v>
      </c>
      <c r="T15" s="14">
        <f>'[1]табл 1'!$P13/$E15/5.5</f>
        <v>10.121212121212121</v>
      </c>
      <c r="U15" s="15">
        <f>'[1]табл 1'!$Q13/F15/5.5</f>
        <v>8.363636363636363</v>
      </c>
      <c r="V15" s="15">
        <f>'[1]табл 1'!$R13/F15/5.5</f>
        <v>0</v>
      </c>
      <c r="W15" s="14">
        <f>'[1]табл 1'!$S13/$E15/5.5</f>
        <v>0</v>
      </c>
      <c r="X15" s="15">
        <f>'[1]табл 1'!$T13/$F15/5.5</f>
        <v>0</v>
      </c>
      <c r="Y15" s="14">
        <f>'[1]табл 1'!$U13/$E15/5.5</f>
        <v>0</v>
      </c>
      <c r="Z15" s="15">
        <f>'[1]табл 1'!$V13/$F15/5.5</f>
        <v>0</v>
      </c>
      <c r="AA15" s="14">
        <f>'[1]табл 1'!$W13/$E15/5.5</f>
        <v>0</v>
      </c>
      <c r="AB15" s="15">
        <f>'[1]табл 1'!$X13/$F15/5.5</f>
        <v>0</v>
      </c>
      <c r="AC15" s="14">
        <f t="shared" si="1"/>
        <v>37.75757575757576</v>
      </c>
      <c r="AD15" s="14">
        <f t="shared" si="0"/>
        <v>34.484848484848484</v>
      </c>
      <c r="AE15" s="16">
        <f t="shared" si="2"/>
        <v>-8.667736757624397</v>
      </c>
      <c r="AF15" s="17">
        <f>'[1]табл 1'!$AA13</f>
        <v>-8.667736757624397</v>
      </c>
    </row>
    <row r="16" spans="1:32" ht="15">
      <c r="A16" s="12">
        <v>7</v>
      </c>
      <c r="B16" s="12" t="s">
        <v>25</v>
      </c>
      <c r="C16" s="12">
        <v>4</v>
      </c>
      <c r="D16" s="12">
        <v>3</v>
      </c>
      <c r="E16" s="13">
        <v>4</v>
      </c>
      <c r="F16" s="13">
        <v>4</v>
      </c>
      <c r="G16" s="14">
        <f>'[1]табл 1'!$C14/$E16/5.5</f>
        <v>10.409090909090908</v>
      </c>
      <c r="H16" s="14">
        <f>'[1]табл 1'!$D14/$E16/5.5</f>
        <v>3.3181818181818183</v>
      </c>
      <c r="I16" s="15">
        <f>'[1]табл 1'!$E14/$F16/5.5</f>
        <v>11.045454545454545</v>
      </c>
      <c r="J16" s="15">
        <f>'[1]табл 1'!$F14/$F16/5.5</f>
        <v>0</v>
      </c>
      <c r="K16" s="14">
        <f>'[1]табл 1'!$G14/$E16/5.5</f>
        <v>2.3181818181818183</v>
      </c>
      <c r="L16" s="14">
        <f>'[1]табл 1'!$H14/$E16/5.5</f>
        <v>1.9545454545454546</v>
      </c>
      <c r="M16" s="15">
        <f>'[1]табл 1'!$I14/$F16/5.5</f>
        <v>0.7272727272727273</v>
      </c>
      <c r="N16" s="15">
        <f>'[1]табл 1'!$J14/$F16/5.5</f>
        <v>0</v>
      </c>
      <c r="O16" s="14">
        <f>'[1]табл 1'!$K14/$E16/5.5</f>
        <v>20.772727272727273</v>
      </c>
      <c r="P16" s="14">
        <f>'[1]табл 1'!$L14/$E16/5.5</f>
        <v>14.545454545454545</v>
      </c>
      <c r="Q16" s="15">
        <f>'[1]табл 1'!$M14/$F16/5.5</f>
        <v>24.454545454545453</v>
      </c>
      <c r="R16" s="15">
        <f>'[1]табл 1'!$N14/$F16/5.5</f>
        <v>0</v>
      </c>
      <c r="S16" s="14">
        <f>'[1]табл 1'!$O14/$E16/5.5</f>
        <v>7.090909090909091</v>
      </c>
      <c r="T16" s="14">
        <f>'[1]табл 1'!$P14/$E16/5.5</f>
        <v>6.863636363636363</v>
      </c>
      <c r="U16" s="15">
        <f>'[1]табл 1'!$Q14/F16/5.5</f>
        <v>5.318181818181818</v>
      </c>
      <c r="V16" s="15">
        <f>'[1]табл 1'!$R14/F16/5.5</f>
        <v>0</v>
      </c>
      <c r="W16" s="14">
        <f>'[1]табл 1'!$S14/$E16/5.5</f>
        <v>0</v>
      </c>
      <c r="X16" s="15">
        <f>'[1]табл 1'!$T14/$F16/5.5</f>
        <v>0</v>
      </c>
      <c r="Y16" s="14">
        <f>'[1]табл 1'!$U14/$E16/5.5</f>
        <v>0.13636363636363635</v>
      </c>
      <c r="Z16" s="15">
        <f>'[1]табл 1'!$V14/$F16/5.5</f>
        <v>0</v>
      </c>
      <c r="AA16" s="14">
        <f>'[1]табл 1'!$W14/$E16/5.5</f>
        <v>0</v>
      </c>
      <c r="AB16" s="15">
        <f>'[1]табл 1'!$X14/$F16/5.5</f>
        <v>0</v>
      </c>
      <c r="AC16" s="14">
        <f t="shared" si="1"/>
        <v>40.72727272727273</v>
      </c>
      <c r="AD16" s="14">
        <f t="shared" si="0"/>
        <v>41.54545454545455</v>
      </c>
      <c r="AE16" s="16">
        <f t="shared" si="2"/>
        <v>2.0089285714285836</v>
      </c>
      <c r="AF16" s="17">
        <f>'[1]табл 1'!$AA14</f>
        <v>2.0089285714285836</v>
      </c>
    </row>
    <row r="17" spans="1:32" ht="15">
      <c r="A17" s="12">
        <v>8</v>
      </c>
      <c r="B17" s="12" t="s">
        <v>26</v>
      </c>
      <c r="C17" s="12">
        <v>2</v>
      </c>
      <c r="D17" s="12">
        <v>1</v>
      </c>
      <c r="E17" s="13">
        <v>3</v>
      </c>
      <c r="F17" s="13">
        <v>3</v>
      </c>
      <c r="G17" s="14">
        <f>'[1]табл 1'!$C15/$E17/5.5</f>
        <v>2</v>
      </c>
      <c r="H17" s="14">
        <f>'[1]табл 1'!$D15/$E17/5.5</f>
        <v>0</v>
      </c>
      <c r="I17" s="15">
        <f>'[1]табл 1'!$E15/$F17/5.5</f>
        <v>10.787878787878789</v>
      </c>
      <c r="J17" s="15">
        <f>'[1]табл 1'!$F15/$F17/5.5</f>
        <v>0</v>
      </c>
      <c r="K17" s="14">
        <f>'[1]табл 1'!$G15/$E17/5.5</f>
        <v>0.7272727272727273</v>
      </c>
      <c r="L17" s="14">
        <f>'[1]табл 1'!$H15/$E17/5.5</f>
        <v>0</v>
      </c>
      <c r="M17" s="15">
        <f>'[1]табл 1'!$I15/$F17/5.5</f>
        <v>0.4848484848484848</v>
      </c>
      <c r="N17" s="15">
        <f>'[1]табл 1'!$J15/$F17/5.5</f>
        <v>0</v>
      </c>
      <c r="O17" s="14">
        <f>'[1]табл 1'!$K15/$E17/5.5</f>
        <v>10.303030303030303</v>
      </c>
      <c r="P17" s="14">
        <f>'[1]табл 1'!$L15/$E17/5.5</f>
        <v>0</v>
      </c>
      <c r="Q17" s="15">
        <f>'[1]табл 1'!$M15/$F17/5.5</f>
        <v>30.363636363636363</v>
      </c>
      <c r="R17" s="15">
        <f>'[1]табл 1'!$N15/$F17/5.5</f>
        <v>0</v>
      </c>
      <c r="S17" s="14">
        <f>'[1]табл 1'!$O15/$E17/5.5</f>
        <v>13.818181818181818</v>
      </c>
      <c r="T17" s="14">
        <f>'[1]табл 1'!$P15/$E17/5.5</f>
        <v>13.818181818181818</v>
      </c>
      <c r="U17" s="15">
        <f>'[1]табл 1'!$Q15/F17/5.5</f>
        <v>16.12121212121212</v>
      </c>
      <c r="V17" s="15">
        <f>'[1]табл 1'!$R15/F17/5.5</f>
        <v>0</v>
      </c>
      <c r="W17" s="14">
        <f>'[1]табл 1'!$S15/$E17/5.5</f>
        <v>0</v>
      </c>
      <c r="X17" s="15">
        <f>'[1]табл 1'!$T15/$F17/5.5</f>
        <v>0</v>
      </c>
      <c r="Y17" s="14">
        <f>'[1]табл 1'!$U15/$E17/5.5</f>
        <v>0</v>
      </c>
      <c r="Z17" s="15">
        <f>'[1]табл 1'!$V15/$F17/5.5</f>
        <v>0</v>
      </c>
      <c r="AA17" s="14">
        <f>'[1]табл 1'!$W15/$E17/5.5</f>
        <v>0</v>
      </c>
      <c r="AB17" s="15">
        <f>'[1]табл 1'!$X15/$F17/5.5</f>
        <v>0</v>
      </c>
      <c r="AC17" s="14">
        <f t="shared" si="1"/>
        <v>26.84848484848485</v>
      </c>
      <c r="AD17" s="14">
        <f t="shared" si="0"/>
        <v>57.757575757575765</v>
      </c>
      <c r="AE17" s="16">
        <f t="shared" si="2"/>
        <v>115.12415349887135</v>
      </c>
      <c r="AF17" s="17">
        <f>'[1]табл 1'!$AA15</f>
        <v>115.12415349887135</v>
      </c>
    </row>
    <row r="18" spans="1:32" ht="15">
      <c r="A18" s="12">
        <v>9</v>
      </c>
      <c r="B18" s="12" t="s">
        <v>27</v>
      </c>
      <c r="C18" s="12">
        <v>13</v>
      </c>
      <c r="D18" s="12">
        <v>12</v>
      </c>
      <c r="E18" s="13">
        <v>13</v>
      </c>
      <c r="F18" s="13">
        <v>13</v>
      </c>
      <c r="G18" s="14">
        <f>'[1]табл 1'!$C16/$E18/5.5</f>
        <v>22.685314685314687</v>
      </c>
      <c r="H18" s="14">
        <f>'[1]табл 1'!$D16/$E18/5.5</f>
        <v>3.0209790209790213</v>
      </c>
      <c r="I18" s="15">
        <f>'[1]табл 1'!$E16/$F18/5.5</f>
        <v>29.174825174825173</v>
      </c>
      <c r="J18" s="15">
        <f>'[1]табл 1'!$F16/$F18/5.5</f>
        <v>0</v>
      </c>
      <c r="K18" s="14">
        <f>'[1]табл 1'!$G16/$E18/5.5</f>
        <v>2.0139860139860137</v>
      </c>
      <c r="L18" s="14">
        <f>'[1]табл 1'!$H16/$E18/5.5</f>
        <v>1.5804195804195802</v>
      </c>
      <c r="M18" s="15">
        <f>'[1]табл 1'!$I16/$F18/5.5</f>
        <v>2.2517482517482517</v>
      </c>
      <c r="N18" s="15">
        <f>'[1]табл 1'!$J16/$F18/5.5</f>
        <v>0</v>
      </c>
      <c r="O18" s="14">
        <f>'[1]табл 1'!$K16/$E18/5.5</f>
        <v>24.377622377622377</v>
      </c>
      <c r="P18" s="14">
        <f>'[1]табл 1'!$L16/$E18/5.5</f>
        <v>13.622377622377622</v>
      </c>
      <c r="Q18" s="15">
        <f>'[1]табл 1'!$M16/$F18/5.5</f>
        <v>21.37062937062937</v>
      </c>
      <c r="R18" s="15">
        <f>'[1]табл 1'!$N16/$F18/5.5</f>
        <v>0</v>
      </c>
      <c r="S18" s="14">
        <f>'[1]табл 1'!$O16/$E18/5.5</f>
        <v>15.188811188811188</v>
      </c>
      <c r="T18" s="14">
        <f>'[1]табл 1'!$P16/$E18/5.5</f>
        <v>14.713286713286713</v>
      </c>
      <c r="U18" s="15">
        <f>'[1]табл 1'!$Q16/F18/5.5</f>
        <v>14.083916083916085</v>
      </c>
      <c r="V18" s="15">
        <f>'[1]табл 1'!$R16/F18/5.5</f>
        <v>0</v>
      </c>
      <c r="W18" s="14">
        <f>'[1]табл 1'!$S16/$E18/5.5</f>
        <v>0</v>
      </c>
      <c r="X18" s="15">
        <f>'[1]табл 1'!$T16/$F18/5.5</f>
        <v>0</v>
      </c>
      <c r="Y18" s="14">
        <f>'[1]табл 1'!$U16/$E18/5.5</f>
        <v>0.013986013986013986</v>
      </c>
      <c r="Z18" s="15">
        <f>'[1]табл 1'!$V16/$F18/5.5</f>
        <v>0</v>
      </c>
      <c r="AA18" s="14">
        <f>'[1]табл 1'!$W16/$E18/5.5</f>
        <v>0</v>
      </c>
      <c r="AB18" s="15">
        <f>'[1]табл 1'!$X16/$F18/5.5</f>
        <v>0</v>
      </c>
      <c r="AC18" s="14">
        <f t="shared" si="1"/>
        <v>64.27972027972028</v>
      </c>
      <c r="AD18" s="14">
        <f t="shared" si="0"/>
        <v>66.88111888111888</v>
      </c>
      <c r="AE18" s="16">
        <f t="shared" si="2"/>
        <v>4.046997389033933</v>
      </c>
      <c r="AF18" s="17">
        <f>'[1]табл 1'!$AA16</f>
        <v>4.046997389033933</v>
      </c>
    </row>
    <row r="19" spans="1:32" ht="15">
      <c r="A19" s="12">
        <v>10</v>
      </c>
      <c r="B19" s="12" t="s">
        <v>28</v>
      </c>
      <c r="C19" s="12">
        <v>5</v>
      </c>
      <c r="D19" s="12">
        <v>3</v>
      </c>
      <c r="E19" s="13">
        <v>5</v>
      </c>
      <c r="F19" s="13">
        <v>5</v>
      </c>
      <c r="G19" s="14">
        <f>'[1]табл 1'!$C17/$E19/5.5</f>
        <v>13.745454545454544</v>
      </c>
      <c r="H19" s="14">
        <f>'[1]табл 1'!$D17/$E19/5.5</f>
        <v>4</v>
      </c>
      <c r="I19" s="15">
        <f>'[1]табл 1'!$E17/$F19/5.5</f>
        <v>19.818181818181817</v>
      </c>
      <c r="J19" s="15">
        <f>'[1]табл 1'!$F17/$F19/5.5</f>
        <v>0</v>
      </c>
      <c r="K19" s="14">
        <f>'[1]табл 1'!$G17/$E19/5.5</f>
        <v>1.0909090909090908</v>
      </c>
      <c r="L19" s="14">
        <f>'[1]табл 1'!$H17/$E19/5.5</f>
        <v>0.9090909090909091</v>
      </c>
      <c r="M19" s="15">
        <f>'[1]табл 1'!$I17/$F19/5.5</f>
        <v>0.8727272727272727</v>
      </c>
      <c r="N19" s="15">
        <f>'[1]табл 1'!$J17/$F19/5.5</f>
        <v>0</v>
      </c>
      <c r="O19" s="14">
        <f>'[1]табл 1'!$K17/$E19/5.5</f>
        <v>12.618181818181819</v>
      </c>
      <c r="P19" s="14">
        <f>'[1]табл 1'!$L17/$E19/5.5</f>
        <v>11.163636363636364</v>
      </c>
      <c r="Q19" s="15">
        <f>'[1]табл 1'!$M17/$F19/5.5</f>
        <v>15.781818181818181</v>
      </c>
      <c r="R19" s="15">
        <f>'[1]табл 1'!$N17/$F19/5.5</f>
        <v>0</v>
      </c>
      <c r="S19" s="14">
        <f>'[1]табл 1'!$O17/$E19/5.5</f>
        <v>8.836363636363636</v>
      </c>
      <c r="T19" s="14">
        <f>'[1]табл 1'!$P17/$E19/5.5</f>
        <v>8.763636363636364</v>
      </c>
      <c r="U19" s="15">
        <f>'[1]табл 1'!$Q17/F19/5.5</f>
        <v>10.799999999999999</v>
      </c>
      <c r="V19" s="15">
        <f>'[1]табл 1'!$R17/F19/5.5</f>
        <v>0</v>
      </c>
      <c r="W19" s="14">
        <f>'[1]табл 1'!$S17/$E19/5.5</f>
        <v>0</v>
      </c>
      <c r="X19" s="15">
        <f>'[1]табл 1'!$T17/$F19/5.5</f>
        <v>0</v>
      </c>
      <c r="Y19" s="14">
        <f>'[1]табл 1'!$U17/$E19/5.5</f>
        <v>0</v>
      </c>
      <c r="Z19" s="15">
        <f>'[1]табл 1'!$V17/$F19/5.5</f>
        <v>0</v>
      </c>
      <c r="AA19" s="14">
        <f>'[1]табл 1'!$W17/$E19/5.5</f>
        <v>0</v>
      </c>
      <c r="AB19" s="15">
        <f>'[1]табл 1'!$X17/$F19/5.5</f>
        <v>0</v>
      </c>
      <c r="AC19" s="14">
        <f t="shared" si="1"/>
        <v>36.29090909090909</v>
      </c>
      <c r="AD19" s="14">
        <f t="shared" si="0"/>
        <v>47.272727272727266</v>
      </c>
      <c r="AE19" s="16">
        <f t="shared" si="2"/>
        <v>30.26052104208418</v>
      </c>
      <c r="AF19" s="17">
        <f>'[1]табл 1'!$AA17</f>
        <v>30.26052104208418</v>
      </c>
    </row>
    <row r="20" spans="1:32" ht="15">
      <c r="A20" s="12">
        <v>11</v>
      </c>
      <c r="B20" s="12" t="s">
        <v>29</v>
      </c>
      <c r="C20" s="12">
        <v>4</v>
      </c>
      <c r="D20" s="12">
        <v>3</v>
      </c>
      <c r="E20" s="13">
        <v>4</v>
      </c>
      <c r="F20" s="13">
        <v>3</v>
      </c>
      <c r="G20" s="14">
        <f>'[1]табл 1'!$C18/$E20/5.5</f>
        <v>10.045454545454545</v>
      </c>
      <c r="H20" s="14">
        <f>'[1]табл 1'!$D18/$E20/5.5</f>
        <v>2.6363636363636362</v>
      </c>
      <c r="I20" s="15">
        <f>'[1]табл 1'!$E18/$F20/5.5</f>
        <v>11.878787878787877</v>
      </c>
      <c r="J20" s="15">
        <f>'[1]табл 1'!$F18/$F20/5.5</f>
        <v>0</v>
      </c>
      <c r="K20" s="14">
        <f>'[1]табл 1'!$G18/$E20/5.5</f>
        <v>0.6818181818181818</v>
      </c>
      <c r="L20" s="14">
        <f>'[1]табл 1'!$H18/$E20/5.5</f>
        <v>0.5454545454545454</v>
      </c>
      <c r="M20" s="15">
        <f>'[1]табл 1'!$I18/$F20/5.5</f>
        <v>0.36363636363636365</v>
      </c>
      <c r="N20" s="15">
        <f>'[1]табл 1'!$J18/$F20/5.5</f>
        <v>0</v>
      </c>
      <c r="O20" s="14">
        <f>'[1]табл 1'!$K18/$E20/5.5</f>
        <v>10.181818181818182</v>
      </c>
      <c r="P20" s="14">
        <f>'[1]табл 1'!$L18/$E20/5.5</f>
        <v>8.363636363636363</v>
      </c>
      <c r="Q20" s="15">
        <f>'[1]табл 1'!$M18/$F20/5.5</f>
        <v>15.15151515151515</v>
      </c>
      <c r="R20" s="15">
        <f>'[1]табл 1'!$N18/$F20/5.5</f>
        <v>0</v>
      </c>
      <c r="S20" s="14">
        <f>'[1]табл 1'!$O18/$E20/5.5</f>
        <v>9.227272727272727</v>
      </c>
      <c r="T20" s="14">
        <f>'[1]табл 1'!$P18/$E20/5.5</f>
        <v>9</v>
      </c>
      <c r="U20" s="15">
        <f>'[1]табл 1'!$Q18/F20/5.5</f>
        <v>17.151515151515152</v>
      </c>
      <c r="V20" s="15">
        <f>'[1]табл 1'!$R18/F20/5.5</f>
        <v>0</v>
      </c>
      <c r="W20" s="14">
        <f>'[1]табл 1'!$S18/$E20/5.5</f>
        <v>0</v>
      </c>
      <c r="X20" s="15">
        <f>'[1]табл 1'!$T18/$F20/5.5</f>
        <v>0</v>
      </c>
      <c r="Y20" s="14">
        <f>'[1]табл 1'!$U18/$E20/5.5</f>
        <v>0</v>
      </c>
      <c r="Z20" s="15">
        <f>'[1]табл 1'!$V18/$F20/5.5</f>
        <v>0</v>
      </c>
      <c r="AA20" s="14">
        <f>'[1]табл 1'!$W18/$E20/5.5</f>
        <v>0</v>
      </c>
      <c r="AB20" s="15">
        <f>'[1]табл 1'!$X18/$F20/5.5</f>
        <v>0</v>
      </c>
      <c r="AC20" s="14">
        <f t="shared" si="1"/>
        <v>30.136363636363633</v>
      </c>
      <c r="AD20" s="14">
        <f t="shared" si="0"/>
        <v>44.54545454545455</v>
      </c>
      <c r="AE20" s="16">
        <f t="shared" si="2"/>
        <v>47.81297134238315</v>
      </c>
      <c r="AF20" s="17">
        <f>'[1]табл 1'!$AA18</f>
        <v>10.859728506787334</v>
      </c>
    </row>
    <row r="21" spans="1:32" ht="15">
      <c r="A21" s="12">
        <v>12</v>
      </c>
      <c r="B21" s="12" t="s">
        <v>30</v>
      </c>
      <c r="C21" s="12">
        <v>5</v>
      </c>
      <c r="D21" s="12">
        <v>4</v>
      </c>
      <c r="E21" s="13">
        <v>5</v>
      </c>
      <c r="F21" s="13">
        <v>5</v>
      </c>
      <c r="G21" s="14">
        <f>'[1]табл 1'!$C19/$E21/5.5</f>
        <v>14.436363636363637</v>
      </c>
      <c r="H21" s="14">
        <f>'[1]табл 1'!$D19/$E21/5.5</f>
        <v>3.090909090909091</v>
      </c>
      <c r="I21" s="15">
        <f>'[1]табл 1'!$E19/$F21/5.5</f>
        <v>12.29090909090909</v>
      </c>
      <c r="J21" s="15">
        <f>'[1]табл 1'!$F19/$F21/5.5</f>
        <v>0</v>
      </c>
      <c r="K21" s="14">
        <f>'[1]табл 1'!$G19/$E21/5.5</f>
        <v>1.781818181818182</v>
      </c>
      <c r="L21" s="14">
        <f>'[1]табл 1'!$H19/$E21/5.5</f>
        <v>1.6363636363636365</v>
      </c>
      <c r="M21" s="15">
        <f>'[1]табл 1'!$I19/$F21/5.5</f>
        <v>0.8363636363636363</v>
      </c>
      <c r="N21" s="15">
        <f>'[1]табл 1'!$J19/$F21/5.5</f>
        <v>0</v>
      </c>
      <c r="O21" s="14">
        <f>'[1]табл 1'!$K19/$E21/5.5</f>
        <v>16.545454545454547</v>
      </c>
      <c r="P21" s="14">
        <f>'[1]табл 1'!$L19/$E21/5.5</f>
        <v>12.254545454545456</v>
      </c>
      <c r="Q21" s="15">
        <f>'[1]табл 1'!$M19/$F21/5.5</f>
        <v>19.599999999999998</v>
      </c>
      <c r="R21" s="15">
        <f>'[1]табл 1'!$N19/$F21/5.5</f>
        <v>0</v>
      </c>
      <c r="S21" s="14">
        <f>'[1]табл 1'!$O19/$E21/5.5</f>
        <v>11.672727272727274</v>
      </c>
      <c r="T21" s="14">
        <f>'[1]табл 1'!$P19/$E21/5.5</f>
        <v>11.236363636363636</v>
      </c>
      <c r="U21" s="15">
        <f>'[1]табл 1'!$Q19/F21/5.5</f>
        <v>7.709090909090909</v>
      </c>
      <c r="V21" s="15">
        <f>'[1]табл 1'!$R19/F21/5.5</f>
        <v>0</v>
      </c>
      <c r="W21" s="14">
        <f>'[1]табл 1'!$S19/$E21/5.5</f>
        <v>0</v>
      </c>
      <c r="X21" s="15">
        <f>'[1]табл 1'!$T19/$F21/5.5</f>
        <v>0</v>
      </c>
      <c r="Y21" s="14">
        <f>'[1]табл 1'!$U19/$E21/5.5</f>
        <v>0</v>
      </c>
      <c r="Z21" s="15">
        <f>'[1]табл 1'!$V19/$F21/5.5</f>
        <v>0</v>
      </c>
      <c r="AA21" s="14">
        <f>'[1]табл 1'!$W19/$E21/5.5</f>
        <v>0</v>
      </c>
      <c r="AB21" s="15">
        <f>'[1]табл 1'!$X19/$F21/5.5</f>
        <v>0</v>
      </c>
      <c r="AC21" s="14">
        <f t="shared" si="1"/>
        <v>44.43636363636364</v>
      </c>
      <c r="AD21" s="14">
        <f t="shared" si="0"/>
        <v>40.43636363636363</v>
      </c>
      <c r="AE21" s="16">
        <f t="shared" si="2"/>
        <v>-9.001636661211137</v>
      </c>
      <c r="AF21" s="17">
        <f>'[1]табл 1'!$AA19</f>
        <v>-9.001636661211137</v>
      </c>
    </row>
    <row r="22" spans="1:32" ht="15">
      <c r="A22" s="12">
        <v>13</v>
      </c>
      <c r="B22" s="12" t="s">
        <v>31</v>
      </c>
      <c r="C22" s="12">
        <v>4</v>
      </c>
      <c r="D22" s="12">
        <v>4</v>
      </c>
      <c r="E22" s="13">
        <v>4</v>
      </c>
      <c r="F22" s="13">
        <v>4</v>
      </c>
      <c r="G22" s="14">
        <f>'[1]табл 1'!$C20/$E22/5.5</f>
        <v>6.5</v>
      </c>
      <c r="H22" s="14">
        <f>'[1]табл 1'!$D20/$E22/5.5</f>
        <v>2.4545454545454546</v>
      </c>
      <c r="I22" s="15">
        <f>'[1]табл 1'!$E20/$F22/5.5</f>
        <v>14.727272727272727</v>
      </c>
      <c r="J22" s="15">
        <f>'[1]табл 1'!$F20/$F22/5.5</f>
        <v>0</v>
      </c>
      <c r="K22" s="14">
        <f>'[1]табл 1'!$G20/$E22/5.5</f>
        <v>0.45454545454545453</v>
      </c>
      <c r="L22" s="14">
        <f>'[1]табл 1'!$H20/$E22/5.5</f>
        <v>0.3181818181818182</v>
      </c>
      <c r="M22" s="15">
        <f>'[1]табл 1'!$I20/$F22/5.5</f>
        <v>0.5909090909090909</v>
      </c>
      <c r="N22" s="15">
        <f>'[1]табл 1'!$J20/$F22/5.5</f>
        <v>0</v>
      </c>
      <c r="O22" s="14">
        <f>'[1]табл 1'!$K20/$E22/5.5</f>
        <v>14.227272727272727</v>
      </c>
      <c r="P22" s="14">
        <f>'[1]табл 1'!$L20/$E22/5.5</f>
        <v>13.454545454545455</v>
      </c>
      <c r="Q22" s="15">
        <f>'[1]табл 1'!$M20/$F22/5.5</f>
        <v>15</v>
      </c>
      <c r="R22" s="15">
        <f>'[1]табл 1'!$N20/$F22/5.5</f>
        <v>0</v>
      </c>
      <c r="S22" s="14">
        <f>'[1]табл 1'!$O20/$E22/5.5</f>
        <v>5.636363636363637</v>
      </c>
      <c r="T22" s="14">
        <f>'[1]табл 1'!$P20/$E22/5.5</f>
        <v>5.545454545454546</v>
      </c>
      <c r="U22" s="15">
        <f>'[1]табл 1'!$Q20/F22/5.5</f>
        <v>5.409090909090909</v>
      </c>
      <c r="V22" s="15">
        <f>'[1]табл 1'!$R20/F22/5.5</f>
        <v>0</v>
      </c>
      <c r="W22" s="14">
        <f>'[1]табл 1'!$S20/$E22/5.5</f>
        <v>0</v>
      </c>
      <c r="X22" s="15">
        <f>'[1]табл 1'!$T20/$F22/5.5</f>
        <v>0</v>
      </c>
      <c r="Y22" s="14">
        <f>'[1]табл 1'!$U20/$E22/5.5</f>
        <v>0</v>
      </c>
      <c r="Z22" s="15">
        <f>'[1]табл 1'!$V20/$F22/5.5</f>
        <v>0</v>
      </c>
      <c r="AA22" s="14">
        <f>'[1]табл 1'!$W20/$E22/5.5</f>
        <v>0</v>
      </c>
      <c r="AB22" s="15">
        <f>'[1]табл 1'!$X20/$F22/5.5</f>
        <v>0</v>
      </c>
      <c r="AC22" s="14">
        <f t="shared" si="1"/>
        <v>26.818181818181817</v>
      </c>
      <c r="AD22" s="14">
        <f t="shared" si="0"/>
        <v>35.72727272727273</v>
      </c>
      <c r="AE22" s="16">
        <f t="shared" si="2"/>
        <v>33.22033898305085</v>
      </c>
      <c r="AF22" s="17">
        <f>'[1]табл 1'!$AA20</f>
        <v>33.22033898305085</v>
      </c>
    </row>
    <row r="23" spans="1:32" ht="15">
      <c r="A23" s="12">
        <v>14</v>
      </c>
      <c r="B23" s="12" t="s">
        <v>32</v>
      </c>
      <c r="C23" s="12">
        <v>6</v>
      </c>
      <c r="D23" s="12">
        <v>3</v>
      </c>
      <c r="E23" s="13">
        <v>6</v>
      </c>
      <c r="F23" s="13">
        <v>6</v>
      </c>
      <c r="G23" s="14">
        <f>'[1]табл 1'!$C21/$E23/5.5</f>
        <v>6.575757575757575</v>
      </c>
      <c r="H23" s="14">
        <f>'[1]табл 1'!$D21/$E23/5.5</f>
        <v>3.727272727272727</v>
      </c>
      <c r="I23" s="15">
        <f>'[1]табл 1'!$E21/$F23/5.5</f>
        <v>5.818181818181818</v>
      </c>
      <c r="J23" s="15">
        <f>'[1]табл 1'!$F21/$F23/5.5</f>
        <v>0</v>
      </c>
      <c r="K23" s="14">
        <f>'[1]табл 1'!$G21/$E23/5.5</f>
        <v>0.6363636363636364</v>
      </c>
      <c r="L23" s="14">
        <f>'[1]табл 1'!$H21/$E23/5.5</f>
        <v>0.5454545454545454</v>
      </c>
      <c r="M23" s="15">
        <f>'[1]табл 1'!$I21/$F23/5.5</f>
        <v>0.9696969696969696</v>
      </c>
      <c r="N23" s="15">
        <f>'[1]табл 1'!$J21/$F23/5.5</f>
        <v>0</v>
      </c>
      <c r="O23" s="14">
        <f>'[1]табл 1'!$K21/$E23/5.5</f>
        <v>17.12121212121212</v>
      </c>
      <c r="P23" s="14">
        <f>'[1]табл 1'!$L21/$E23/5.5</f>
        <v>13.303030303030305</v>
      </c>
      <c r="Q23" s="15">
        <f>'[1]табл 1'!$M21/$F23/5.5</f>
        <v>17.272727272727273</v>
      </c>
      <c r="R23" s="15">
        <f>'[1]табл 1'!$N21/$F23/5.5</f>
        <v>0</v>
      </c>
      <c r="S23" s="14">
        <f>'[1]табл 1'!$O21/$E23/5.5</f>
        <v>7.515151515151516</v>
      </c>
      <c r="T23" s="14">
        <f>'[1]табл 1'!$P21/$E23/5.5</f>
        <v>6.757575757575757</v>
      </c>
      <c r="U23" s="15">
        <f>'[1]табл 1'!$Q21/F23/5.5</f>
        <v>8.787878787878789</v>
      </c>
      <c r="V23" s="15">
        <f>'[1]табл 1'!$R21/F23/5.5</f>
        <v>0</v>
      </c>
      <c r="W23" s="14">
        <f>'[1]табл 1'!$S21/$E23/5.5</f>
        <v>0</v>
      </c>
      <c r="X23" s="15">
        <f>'[1]табл 1'!$T21/$F23/5.5</f>
        <v>0</v>
      </c>
      <c r="Y23" s="14">
        <f>'[1]табл 1'!$U21/$E23/5.5</f>
        <v>0.09090909090909091</v>
      </c>
      <c r="Z23" s="15">
        <f>'[1]табл 1'!$V21/$F23/5.5</f>
        <v>0</v>
      </c>
      <c r="AA23" s="14">
        <f>'[1]табл 1'!$W21/$E23/5.5</f>
        <v>0</v>
      </c>
      <c r="AB23" s="15">
        <f>'[1]табл 1'!$X21/$F23/5.5</f>
        <v>0</v>
      </c>
      <c r="AC23" s="14">
        <f t="shared" si="1"/>
        <v>31.939393939393938</v>
      </c>
      <c r="AD23" s="14">
        <f t="shared" si="0"/>
        <v>32.84848484848485</v>
      </c>
      <c r="AE23" s="16">
        <f t="shared" si="2"/>
        <v>2.846299810246691</v>
      </c>
      <c r="AF23" s="17">
        <f>'[1]табл 1'!$AA21</f>
        <v>2.846299810246691</v>
      </c>
    </row>
    <row r="24" spans="1:32" ht="15">
      <c r="A24" s="12">
        <v>15</v>
      </c>
      <c r="B24" s="12" t="s">
        <v>33</v>
      </c>
      <c r="C24" s="12">
        <v>10</v>
      </c>
      <c r="D24" s="12">
        <v>8</v>
      </c>
      <c r="E24" s="13">
        <v>10</v>
      </c>
      <c r="F24" s="13">
        <v>10</v>
      </c>
      <c r="G24" s="14">
        <f>'[1]табл 1'!$C22/$E24/5.5</f>
        <v>16.8</v>
      </c>
      <c r="H24" s="14">
        <f>'[1]табл 1'!$D22/$E24/5.5</f>
        <v>2.6545454545454543</v>
      </c>
      <c r="I24" s="15">
        <f>'[1]табл 1'!$E22/$F24/5.5</f>
        <v>20.472727272727273</v>
      </c>
      <c r="J24" s="15">
        <f>'[1]табл 1'!$F22/$F24/5.5</f>
        <v>0</v>
      </c>
      <c r="K24" s="14">
        <f>'[1]табл 1'!$G22/$E24/5.5</f>
        <v>1.8181818181818181</v>
      </c>
      <c r="L24" s="14">
        <f>'[1]табл 1'!$H22/$E24/5.5</f>
        <v>1.4363636363636365</v>
      </c>
      <c r="M24" s="15">
        <f>'[1]табл 1'!$I22/$F24/5.5</f>
        <v>1.0909090909090908</v>
      </c>
      <c r="N24" s="15">
        <f>'[1]табл 1'!$J22/$F24/5.5</f>
        <v>0</v>
      </c>
      <c r="O24" s="14">
        <f>'[1]табл 1'!$K22/$E24/5.5</f>
        <v>17.272727272727273</v>
      </c>
      <c r="P24" s="14">
        <f>'[1]табл 1'!$L22/$E24/5.5</f>
        <v>10.909090909090908</v>
      </c>
      <c r="Q24" s="15">
        <f>'[1]табл 1'!$M22/$F24/5.5</f>
        <v>28.10909090909091</v>
      </c>
      <c r="R24" s="15">
        <f>'[1]табл 1'!$N22/$F24/5.5</f>
        <v>0</v>
      </c>
      <c r="S24" s="14">
        <f>'[1]табл 1'!$O22/$E24/5.5</f>
        <v>20.472727272727273</v>
      </c>
      <c r="T24" s="14">
        <f>'[1]табл 1'!$P22/$E24/5.5</f>
        <v>20.072727272727274</v>
      </c>
      <c r="U24" s="15">
        <f>'[1]табл 1'!$Q22/F24/5.5</f>
        <v>14.272727272727273</v>
      </c>
      <c r="V24" s="15">
        <f>'[1]табл 1'!$R22/F24/5.5</f>
        <v>0</v>
      </c>
      <c r="W24" s="14">
        <f>'[1]табл 1'!$S22/$E24/5.5</f>
        <v>0</v>
      </c>
      <c r="X24" s="15">
        <f>'[1]табл 1'!$T22/$F24/5.5</f>
        <v>0</v>
      </c>
      <c r="Y24" s="14">
        <f>'[1]табл 1'!$U22/$E24/5.5</f>
        <v>0</v>
      </c>
      <c r="Z24" s="15">
        <f>'[1]табл 1'!$V22/$F24/5.5</f>
        <v>0</v>
      </c>
      <c r="AA24" s="14">
        <f>'[1]табл 1'!$W22/$E24/5.5</f>
        <v>0</v>
      </c>
      <c r="AB24" s="15">
        <f>'[1]табл 1'!$X22/$F24/5.5</f>
        <v>0</v>
      </c>
      <c r="AC24" s="14">
        <f t="shared" si="1"/>
        <v>56.36363636363636</v>
      </c>
      <c r="AD24" s="14">
        <f t="shared" si="0"/>
        <v>63.945454545454545</v>
      </c>
      <c r="AE24" s="16">
        <f t="shared" si="2"/>
        <v>13.451612903225808</v>
      </c>
      <c r="AF24" s="17">
        <f>'[1]табл 1'!$AA22</f>
        <v>13.451612903225808</v>
      </c>
    </row>
    <row r="25" spans="1:32" ht="15">
      <c r="A25" s="12">
        <v>16</v>
      </c>
      <c r="B25" s="12" t="s">
        <v>34</v>
      </c>
      <c r="C25" s="12">
        <v>8</v>
      </c>
      <c r="D25" s="12">
        <v>7</v>
      </c>
      <c r="E25" s="13">
        <v>9</v>
      </c>
      <c r="F25" s="13">
        <v>9</v>
      </c>
      <c r="G25" s="14">
        <f>'[1]табл 1'!$C23/$E25/5.5</f>
        <v>7.5353535353535355</v>
      </c>
      <c r="H25" s="14">
        <f>'[1]табл 1'!$D23/$E25/5.5</f>
        <v>2.0606060606060606</v>
      </c>
      <c r="I25" s="15">
        <f>'[1]табл 1'!$E23/$F25/5.5</f>
        <v>7.595959595959596</v>
      </c>
      <c r="J25" s="15">
        <f>'[1]табл 1'!$F23/$F25/5.5</f>
        <v>0</v>
      </c>
      <c r="K25" s="14">
        <f>'[1]табл 1'!$G23/$E25/5.5</f>
        <v>1.1919191919191918</v>
      </c>
      <c r="L25" s="14">
        <f>'[1]табл 1'!$H23/$E25/5.5</f>
        <v>1.0909090909090908</v>
      </c>
      <c r="M25" s="15">
        <f>'[1]табл 1'!$I23/$F25/5.5</f>
        <v>2.080808080808081</v>
      </c>
      <c r="N25" s="15">
        <f>'[1]табл 1'!$J23/$F25/5.5</f>
        <v>0</v>
      </c>
      <c r="O25" s="14">
        <f>'[1]табл 1'!$K23/$E25/5.5</f>
        <v>19.515151515151516</v>
      </c>
      <c r="P25" s="14">
        <f>'[1]табл 1'!$L23/$E25/5.5</f>
        <v>9.818181818181818</v>
      </c>
      <c r="Q25" s="15">
        <f>'[1]табл 1'!$M23/$F25/5.5</f>
        <v>15.555555555555555</v>
      </c>
      <c r="R25" s="15">
        <f>'[1]табл 1'!$N23/$F25/5.5</f>
        <v>0</v>
      </c>
      <c r="S25" s="14">
        <f>'[1]табл 1'!$O23/$E25/5.5</f>
        <v>18.04040404040404</v>
      </c>
      <c r="T25" s="14">
        <f>'[1]табл 1'!$P23/$E25/5.5</f>
        <v>16.727272727272727</v>
      </c>
      <c r="U25" s="15">
        <f>'[1]табл 1'!$Q23/F25/5.5</f>
        <v>10.222222222222221</v>
      </c>
      <c r="V25" s="15">
        <f>'[1]табл 1'!$R23/F25/5.5</f>
        <v>0</v>
      </c>
      <c r="W25" s="14">
        <f>'[1]табл 1'!$S23/$E25/5.5</f>
        <v>0</v>
      </c>
      <c r="X25" s="15">
        <f>'[1]табл 1'!$T23/$F25/5.5</f>
        <v>0</v>
      </c>
      <c r="Y25" s="14">
        <f>'[1]табл 1'!$U23/$E25/5.5</f>
        <v>0.1212121212121212</v>
      </c>
      <c r="Z25" s="15">
        <f>'[1]табл 1'!$V23/$F25/5.5</f>
        <v>0</v>
      </c>
      <c r="AA25" s="14">
        <f>'[1]табл 1'!$W23/$E25/5.5</f>
        <v>0</v>
      </c>
      <c r="AB25" s="15">
        <f>'[1]табл 1'!$X23/$F25/5.5</f>
        <v>0</v>
      </c>
      <c r="AC25" s="14">
        <f t="shared" si="1"/>
        <v>46.40404040404041</v>
      </c>
      <c r="AD25" s="14">
        <f t="shared" si="0"/>
        <v>35.45454545454545</v>
      </c>
      <c r="AE25" s="16">
        <f t="shared" si="2"/>
        <v>-23.595994775794523</v>
      </c>
      <c r="AF25" s="17">
        <f>'[1]табл 1'!$AA23</f>
        <v>-23.59599477579451</v>
      </c>
    </row>
    <row r="26" spans="1:32" ht="15">
      <c r="A26" s="12">
        <v>17</v>
      </c>
      <c r="B26" s="12" t="s">
        <v>35</v>
      </c>
      <c r="C26" s="12">
        <v>4</v>
      </c>
      <c r="D26" s="12">
        <v>0</v>
      </c>
      <c r="E26" s="13">
        <v>4</v>
      </c>
      <c r="F26" s="13">
        <v>4</v>
      </c>
      <c r="G26" s="14">
        <f>'[1]табл 1'!$C24/$E26/5.5</f>
        <v>0</v>
      </c>
      <c r="H26" s="14">
        <f>'[1]табл 1'!$D24/$E26/5.5</f>
        <v>0</v>
      </c>
      <c r="I26" s="15">
        <f>'[1]табл 1'!$E24/$F26/5.5</f>
        <v>10.545454545454545</v>
      </c>
      <c r="J26" s="15">
        <f>'[1]табл 1'!$F24/$F26/5.5</f>
        <v>0</v>
      </c>
      <c r="K26" s="14">
        <f>'[1]табл 1'!$G24/$E26/5.5</f>
        <v>0.9090909090909091</v>
      </c>
      <c r="L26" s="14">
        <f>'[1]табл 1'!$H24/$E26/5.5</f>
        <v>0</v>
      </c>
      <c r="M26" s="15">
        <f>'[1]табл 1'!$I24/$F26/5.5</f>
        <v>0.8636363636363636</v>
      </c>
      <c r="N26" s="15">
        <f>'[1]табл 1'!$J24/$F26/5.5</f>
        <v>0</v>
      </c>
      <c r="O26" s="14">
        <f>'[1]табл 1'!$K24/$E26/5.5</f>
        <v>7.454545454545454</v>
      </c>
      <c r="P26" s="14">
        <f>'[1]табл 1'!$L24/$E26/5.5</f>
        <v>0</v>
      </c>
      <c r="Q26" s="15">
        <f>'[1]табл 1'!$M24/$F26/5.5</f>
        <v>22.181818181818183</v>
      </c>
      <c r="R26" s="15">
        <f>'[1]табл 1'!$N24/$F26/5.5</f>
        <v>0</v>
      </c>
      <c r="S26" s="14">
        <f>'[1]табл 1'!$O24/$E26/5.5</f>
        <v>6.090909090909091</v>
      </c>
      <c r="T26" s="14">
        <f>'[1]табл 1'!$P24/$E26/5.5</f>
        <v>6.090909090909091</v>
      </c>
      <c r="U26" s="15">
        <f>'[1]табл 1'!$Q24/F26/5.5</f>
        <v>7.454545454545454</v>
      </c>
      <c r="V26" s="15">
        <f>'[1]табл 1'!$R24/F26/5.5</f>
        <v>0</v>
      </c>
      <c r="W26" s="14">
        <f>'[1]табл 1'!$S24/$E26/5.5</f>
        <v>0</v>
      </c>
      <c r="X26" s="15">
        <f>'[1]табл 1'!$T24/$F26/5.5</f>
        <v>0</v>
      </c>
      <c r="Y26" s="14">
        <f>'[1]табл 1'!$U24/$E26/5.5</f>
        <v>0</v>
      </c>
      <c r="Z26" s="15">
        <f>'[1]табл 1'!$V24/$F26/5.5</f>
        <v>0</v>
      </c>
      <c r="AA26" s="14">
        <f>'[1]табл 1'!$W24/$E26/5.5</f>
        <v>0</v>
      </c>
      <c r="AB26" s="15">
        <f>'[1]табл 1'!$X24/$F26/5.5</f>
        <v>0</v>
      </c>
      <c r="AC26" s="14">
        <f t="shared" si="1"/>
        <v>14.454545454545453</v>
      </c>
      <c r="AD26" s="14">
        <f t="shared" si="0"/>
        <v>41.04545454545455</v>
      </c>
      <c r="AE26" s="16">
        <f t="shared" si="2"/>
        <v>183.96226415094344</v>
      </c>
      <c r="AF26" s="17">
        <f>'[1]табл 1'!$AA24</f>
        <v>183.96226415094338</v>
      </c>
    </row>
    <row r="27" spans="1:32" ht="15">
      <c r="A27" s="12">
        <v>18</v>
      </c>
      <c r="B27" s="12" t="s">
        <v>36</v>
      </c>
      <c r="C27" s="12">
        <v>8</v>
      </c>
      <c r="D27" s="12">
        <v>4</v>
      </c>
      <c r="E27" s="13">
        <v>8</v>
      </c>
      <c r="F27" s="13">
        <v>8</v>
      </c>
      <c r="G27" s="14">
        <f>'[1]табл 1'!$C25/$E27/5.5</f>
        <v>13.318181818181818</v>
      </c>
      <c r="H27" s="14">
        <f>'[1]табл 1'!$D25/$E27/5.5</f>
        <v>3.7045454545454546</v>
      </c>
      <c r="I27" s="15">
        <f>'[1]табл 1'!$E25/$F27/5.5</f>
        <v>20.954545454545453</v>
      </c>
      <c r="J27" s="15">
        <f>'[1]табл 1'!$F25/$F27/5.5</f>
        <v>0</v>
      </c>
      <c r="K27" s="14">
        <f>'[1]табл 1'!$G25/$E27/5.5</f>
        <v>4.068181818181818</v>
      </c>
      <c r="L27" s="14">
        <f>'[1]табл 1'!$H25/$E27/5.5</f>
        <v>3.0681818181818183</v>
      </c>
      <c r="M27" s="15">
        <f>'[1]табл 1'!$I25/$F27/5.5</f>
        <v>1.0227272727272727</v>
      </c>
      <c r="N27" s="15">
        <f>'[1]табл 1'!$J25/$F27/5.5</f>
        <v>0</v>
      </c>
      <c r="O27" s="14">
        <f>'[1]табл 1'!$K25/$E27/5.5</f>
        <v>19.522727272727273</v>
      </c>
      <c r="P27" s="14">
        <f>'[1]табл 1'!$L25/$E27/5.5</f>
        <v>15.545454545454545</v>
      </c>
      <c r="Q27" s="15">
        <f>'[1]табл 1'!$M25/$F27/5.5</f>
        <v>23.795454545454547</v>
      </c>
      <c r="R27" s="15">
        <f>'[1]табл 1'!$N25/$F27/5.5</f>
        <v>0</v>
      </c>
      <c r="S27" s="14">
        <f>'[1]табл 1'!$O25/$E27/5.5</f>
        <v>9.272727272727273</v>
      </c>
      <c r="T27" s="14">
        <f>'[1]табл 1'!$P25/$E27/5.5</f>
        <v>9.159090909090908</v>
      </c>
      <c r="U27" s="15">
        <f>'[1]табл 1'!$Q25/F27/5.5</f>
        <v>10.886363636363637</v>
      </c>
      <c r="V27" s="15">
        <f>'[1]табл 1'!$R25/F27/5.5</f>
        <v>0</v>
      </c>
      <c r="W27" s="14">
        <f>'[1]табл 1'!$S25/$E27/5.5</f>
        <v>0</v>
      </c>
      <c r="X27" s="15">
        <f>'[1]табл 1'!$T25/$F27/5.5</f>
        <v>0</v>
      </c>
      <c r="Y27" s="14">
        <f>'[1]табл 1'!$U25/$E27/5.5</f>
        <v>0.045454545454545456</v>
      </c>
      <c r="Z27" s="15">
        <f>'[1]табл 1'!$V25/$F27/5.5</f>
        <v>0</v>
      </c>
      <c r="AA27" s="14">
        <f>'[1]табл 1'!$W25/$E27/5.5</f>
        <v>0</v>
      </c>
      <c r="AB27" s="15">
        <f>'[1]табл 1'!$X25/$F27/5.5</f>
        <v>0</v>
      </c>
      <c r="AC27" s="14">
        <f t="shared" si="1"/>
        <v>46.22727272727273</v>
      </c>
      <c r="AD27" s="14">
        <f t="shared" si="0"/>
        <v>56.65909090909091</v>
      </c>
      <c r="AE27" s="16">
        <f t="shared" si="2"/>
        <v>22.56637168141593</v>
      </c>
      <c r="AF27" s="17">
        <f>'[1]табл 1'!$AA25</f>
        <v>22.56637168141593</v>
      </c>
    </row>
    <row r="28" spans="1:32" ht="15">
      <c r="A28" s="12">
        <v>19</v>
      </c>
      <c r="B28" s="12" t="s">
        <v>37</v>
      </c>
      <c r="C28" s="12">
        <v>3</v>
      </c>
      <c r="D28" s="12">
        <v>2</v>
      </c>
      <c r="E28" s="13">
        <v>4</v>
      </c>
      <c r="F28" s="13">
        <v>3</v>
      </c>
      <c r="G28" s="14">
        <f>'[1]табл 1'!$C26/$E28/5.5</f>
        <v>12.090909090909092</v>
      </c>
      <c r="H28" s="14">
        <f>'[1]табл 1'!$D26/$E28/5.5</f>
        <v>4.2272727272727275</v>
      </c>
      <c r="I28" s="15">
        <f>'[1]табл 1'!$E26/$F28/5.5</f>
        <v>15.878787878787877</v>
      </c>
      <c r="J28" s="15">
        <f>'[1]табл 1'!$F26/$F28/5.5</f>
        <v>0</v>
      </c>
      <c r="K28" s="14">
        <f>'[1]табл 1'!$G26/$E28/5.5</f>
        <v>0.5454545454545454</v>
      </c>
      <c r="L28" s="14">
        <f>'[1]табл 1'!$H26/$E28/5.5</f>
        <v>0.2727272727272727</v>
      </c>
      <c r="M28" s="15">
        <f>'[1]табл 1'!$I26/$F28/5.5</f>
        <v>0.36363636363636365</v>
      </c>
      <c r="N28" s="15">
        <f>'[1]табл 1'!$J26/$F28/5.5</f>
        <v>0</v>
      </c>
      <c r="O28" s="14">
        <f>'[1]табл 1'!$K26/$E28/5.5</f>
        <v>9.181818181818182</v>
      </c>
      <c r="P28" s="14">
        <f>'[1]табл 1'!$L26/$E28/5.5</f>
        <v>6.545454545454546</v>
      </c>
      <c r="Q28" s="15">
        <f>'[1]табл 1'!$M26/$F28/5.5</f>
        <v>10.424242424242424</v>
      </c>
      <c r="R28" s="15">
        <f>'[1]табл 1'!$N26/$F28/5.5</f>
        <v>0</v>
      </c>
      <c r="S28" s="14">
        <f>'[1]табл 1'!$O26/$E28/5.5</f>
        <v>19.59090909090909</v>
      </c>
      <c r="T28" s="14">
        <f>'[1]табл 1'!$P26/$E28/5.5</f>
        <v>18.954545454545453</v>
      </c>
      <c r="U28" s="15">
        <f>'[1]табл 1'!$Q26/F28/5.5</f>
        <v>10.181818181818182</v>
      </c>
      <c r="V28" s="15">
        <f>'[1]табл 1'!$R26/F28/5.5</f>
        <v>0</v>
      </c>
      <c r="W28" s="14">
        <f>'[1]табл 1'!$S26/$E28/5.5</f>
        <v>0</v>
      </c>
      <c r="X28" s="15">
        <f>'[1]табл 1'!$T26/$F28/5.5</f>
        <v>0</v>
      </c>
      <c r="Y28" s="14">
        <f>'[1]табл 1'!$U26/$E28/5.5</f>
        <v>0</v>
      </c>
      <c r="Z28" s="15">
        <f>'[1]табл 1'!$V26/$F28/5.5</f>
        <v>0</v>
      </c>
      <c r="AA28" s="14">
        <f>'[1]табл 1'!$W26/$E28/5.5</f>
        <v>0</v>
      </c>
      <c r="AB28" s="15">
        <f>'[1]табл 1'!$X26/$F28/5.5</f>
        <v>0</v>
      </c>
      <c r="AC28" s="14">
        <f t="shared" si="1"/>
        <v>41.40909090909091</v>
      </c>
      <c r="AD28" s="14">
        <f t="shared" si="0"/>
        <v>36.848484848484844</v>
      </c>
      <c r="AE28" s="16">
        <f t="shared" si="2"/>
        <v>-11.013538236370294</v>
      </c>
      <c r="AF28" s="17">
        <f>'[1]табл 1'!$AA26</f>
        <v>-33.260153677277714</v>
      </c>
    </row>
    <row r="29" spans="1:32" ht="15">
      <c r="A29" s="12">
        <v>20</v>
      </c>
      <c r="B29" s="12" t="s">
        <v>38</v>
      </c>
      <c r="C29" s="12">
        <v>7</v>
      </c>
      <c r="D29" s="12">
        <v>4</v>
      </c>
      <c r="E29" s="13">
        <v>7</v>
      </c>
      <c r="F29" s="13">
        <v>7</v>
      </c>
      <c r="G29" s="14">
        <f>'[1]табл 1'!$C27/$E29/5.5</f>
        <v>15.688311688311689</v>
      </c>
      <c r="H29" s="14">
        <f>'[1]табл 1'!$D27/$E29/5.5</f>
        <v>2.857142857142857</v>
      </c>
      <c r="I29" s="15">
        <f>'[1]табл 1'!$E27/$F29/5.5</f>
        <v>17.714285714285715</v>
      </c>
      <c r="J29" s="15">
        <f>'[1]табл 1'!$F27/$F29/5.5</f>
        <v>0</v>
      </c>
      <c r="K29" s="14">
        <f>'[1]табл 1'!$G27/$E29/5.5</f>
        <v>1.3506493506493507</v>
      </c>
      <c r="L29" s="14">
        <f>'[1]табл 1'!$H27/$E29/5.5</f>
        <v>0.8831168831168831</v>
      </c>
      <c r="M29" s="15">
        <f>'[1]табл 1'!$I27/$F29/5.5</f>
        <v>0.8571428571428572</v>
      </c>
      <c r="N29" s="15">
        <f>'[1]табл 1'!$J27/$F29/5.5</f>
        <v>0</v>
      </c>
      <c r="O29" s="14">
        <f>'[1]табл 1'!$K27/$E29/5.5</f>
        <v>18.83116883116883</v>
      </c>
      <c r="P29" s="14">
        <f>'[1]табл 1'!$L27/$E29/5.5</f>
        <v>14</v>
      </c>
      <c r="Q29" s="15">
        <f>'[1]табл 1'!$M27/$F29/5.5</f>
        <v>22.181818181818183</v>
      </c>
      <c r="R29" s="15">
        <f>'[1]табл 1'!$N27/$F29/5.5</f>
        <v>0</v>
      </c>
      <c r="S29" s="14">
        <f>'[1]табл 1'!$O27/$E29/5.5</f>
        <v>11.662337662337661</v>
      </c>
      <c r="T29" s="14">
        <f>'[1]табл 1'!$P27/$E29/5.5</f>
        <v>11.090909090909092</v>
      </c>
      <c r="U29" s="15">
        <f>'[1]табл 1'!$Q27/F29/5.5</f>
        <v>8.987012987012987</v>
      </c>
      <c r="V29" s="15">
        <f>'[1]табл 1'!$R27/F29/5.5</f>
        <v>0</v>
      </c>
      <c r="W29" s="14">
        <f>'[1]табл 1'!$S27/$E29/5.5</f>
        <v>0</v>
      </c>
      <c r="X29" s="15">
        <f>'[1]табл 1'!$T27/$F29/5.5</f>
        <v>0</v>
      </c>
      <c r="Y29" s="14">
        <f>'[1]табл 1'!$U27/$E29/5.5</f>
        <v>0.025974025974025972</v>
      </c>
      <c r="Z29" s="15">
        <f>'[1]табл 1'!$V27/$F29/5.5</f>
        <v>0</v>
      </c>
      <c r="AA29" s="14">
        <f>'[1]табл 1'!$W27/$E29/5.5</f>
        <v>0</v>
      </c>
      <c r="AB29" s="15">
        <f>'[1]табл 1'!$X27/$F29/5.5</f>
        <v>0</v>
      </c>
      <c r="AC29" s="14">
        <f t="shared" si="1"/>
        <v>47.55844155844156</v>
      </c>
      <c r="AD29" s="14">
        <f t="shared" si="0"/>
        <v>49.740259740259745</v>
      </c>
      <c r="AE29" s="16">
        <f t="shared" si="2"/>
        <v>4.587657018022952</v>
      </c>
      <c r="AF29" s="17">
        <f>'[1]табл 1'!$AA27</f>
        <v>4.587657018022924</v>
      </c>
    </row>
    <row r="30" spans="1:32" ht="15">
      <c r="A30" s="12">
        <v>21</v>
      </c>
      <c r="B30" s="12" t="s">
        <v>39</v>
      </c>
      <c r="C30" s="12">
        <v>3</v>
      </c>
      <c r="D30" s="12">
        <v>2</v>
      </c>
      <c r="E30" s="13">
        <v>4</v>
      </c>
      <c r="F30" s="13">
        <v>4</v>
      </c>
      <c r="G30" s="14">
        <f>'[1]табл 1'!$C28/$E30/5.5</f>
        <v>11.136363636363637</v>
      </c>
      <c r="H30" s="14">
        <f>'[1]табл 1'!$D28/$E30/5.5</f>
        <v>4.5</v>
      </c>
      <c r="I30" s="15">
        <f>'[1]табл 1'!$E28/$F30/5.5</f>
        <v>15.636363636363637</v>
      </c>
      <c r="J30" s="15">
        <f>'[1]табл 1'!$F28/$F30/5.5</f>
        <v>0</v>
      </c>
      <c r="K30" s="14">
        <f>'[1]табл 1'!$G28/$E30/5.5</f>
        <v>1.1363636363636365</v>
      </c>
      <c r="L30" s="14">
        <f>'[1]табл 1'!$H28/$E30/5.5</f>
        <v>0.9545454545454546</v>
      </c>
      <c r="M30" s="15">
        <f>'[1]табл 1'!$I28/$F30/5.5</f>
        <v>0.9545454545454546</v>
      </c>
      <c r="N30" s="15">
        <f>'[1]табл 1'!$J28/$F30/5.5</f>
        <v>0</v>
      </c>
      <c r="O30" s="14">
        <f>'[1]табл 1'!$K28/$E30/5.5</f>
        <v>28.318181818181817</v>
      </c>
      <c r="P30" s="14">
        <f>'[1]табл 1'!$L28/$E30/5.5</f>
        <v>22.5</v>
      </c>
      <c r="Q30" s="15">
        <f>'[1]табл 1'!$M28/$F30/5.5</f>
        <v>26.09090909090909</v>
      </c>
      <c r="R30" s="15">
        <f>'[1]табл 1'!$N28/$F30/5.5</f>
        <v>0</v>
      </c>
      <c r="S30" s="14">
        <f>'[1]табл 1'!$O28/$E30/5.5</f>
        <v>8.545454545454545</v>
      </c>
      <c r="T30" s="14">
        <f>'[1]табл 1'!$P28/$E30/5.5</f>
        <v>8.363636363636363</v>
      </c>
      <c r="U30" s="15">
        <f>'[1]табл 1'!$Q28/F30/5.5</f>
        <v>12.136363636363637</v>
      </c>
      <c r="V30" s="15">
        <f>'[1]табл 1'!$R28/F30/5.5</f>
        <v>0</v>
      </c>
      <c r="W30" s="14">
        <f>'[1]табл 1'!$S28/$E30/5.5</f>
        <v>0</v>
      </c>
      <c r="X30" s="15">
        <f>'[1]табл 1'!$T28/$F30/5.5</f>
        <v>0</v>
      </c>
      <c r="Y30" s="14">
        <f>'[1]табл 1'!$U28/$E30/5.5</f>
        <v>0</v>
      </c>
      <c r="Z30" s="15">
        <f>'[1]табл 1'!$V28/$F30/5.5</f>
        <v>0</v>
      </c>
      <c r="AA30" s="14">
        <f>'[1]табл 1'!$W28/$E30/5.5</f>
        <v>0</v>
      </c>
      <c r="AB30" s="15">
        <f>'[1]табл 1'!$X28/$F30/5.5</f>
        <v>0</v>
      </c>
      <c r="AC30" s="14">
        <f t="shared" si="1"/>
        <v>49.13636363636364</v>
      </c>
      <c r="AD30" s="14">
        <f t="shared" si="0"/>
        <v>54.81818181818181</v>
      </c>
      <c r="AE30" s="16">
        <f t="shared" si="2"/>
        <v>11.563367252543927</v>
      </c>
      <c r="AF30" s="17">
        <f>'[1]табл 1'!$AA28</f>
        <v>11.56336725254394</v>
      </c>
    </row>
    <row r="31" spans="1:32" ht="15">
      <c r="A31" s="12">
        <v>22</v>
      </c>
      <c r="B31" s="12" t="s">
        <v>40</v>
      </c>
      <c r="C31" s="12">
        <v>16</v>
      </c>
      <c r="D31" s="12">
        <v>17</v>
      </c>
      <c r="E31" s="13">
        <v>17</v>
      </c>
      <c r="F31" s="13">
        <v>17</v>
      </c>
      <c r="G31" s="14">
        <f>'[1]табл 1'!$C29/$E31/5.5</f>
        <v>47.165775401069524</v>
      </c>
      <c r="H31" s="14">
        <f>'[1]табл 1'!$D29/$E31/5.5</f>
        <v>2.0106951871657754</v>
      </c>
      <c r="I31" s="15">
        <f>'[1]табл 1'!$E29/$F31/5.5</f>
        <v>59.850267379679146</v>
      </c>
      <c r="J31" s="15">
        <f>'[1]табл 1'!$F29/$F31/5.5</f>
        <v>0</v>
      </c>
      <c r="K31" s="14">
        <f>'[1]табл 1'!$G29/$E31/5.5</f>
        <v>3.1978609625668453</v>
      </c>
      <c r="L31" s="14">
        <f>'[1]табл 1'!$H29/$E31/5.5</f>
        <v>2.5668449197860963</v>
      </c>
      <c r="M31" s="15">
        <f>'[1]табл 1'!$I29/$F31/5.5</f>
        <v>2.0427807486631013</v>
      </c>
      <c r="N31" s="15">
        <f>'[1]табл 1'!$J29/$F31/5.5</f>
        <v>0</v>
      </c>
      <c r="O31" s="14">
        <f>'[1]табл 1'!$K29/$E31/5.5</f>
        <v>24.7807486631016</v>
      </c>
      <c r="P31" s="14">
        <f>'[1]табл 1'!$L29/$E31/5.5</f>
        <v>10.25668449197861</v>
      </c>
      <c r="Q31" s="15">
        <f>'[1]табл 1'!$M29/$F31/5.5</f>
        <v>22.53475935828877</v>
      </c>
      <c r="R31" s="15">
        <f>'[1]табл 1'!$N29/$F31/5.5</f>
        <v>0</v>
      </c>
      <c r="S31" s="14">
        <f>'[1]табл 1'!$O29/$E31/5.5</f>
        <v>14.877005347593583</v>
      </c>
      <c r="T31" s="14">
        <f>'[1]табл 1'!$P29/$E31/5.5</f>
        <v>14.652406417112301</v>
      </c>
      <c r="U31" s="15">
        <f>'[1]табл 1'!$Q29/F31/5.5</f>
        <v>13.443850267379679</v>
      </c>
      <c r="V31" s="15">
        <f>'[1]табл 1'!$R29/F31/5.5</f>
        <v>0</v>
      </c>
      <c r="W31" s="14">
        <f>'[1]табл 1'!$S29/$E31/5.5</f>
        <v>0</v>
      </c>
      <c r="X31" s="15">
        <f>'[1]табл 1'!$T29/$F31/5.5</f>
        <v>0</v>
      </c>
      <c r="Y31" s="14">
        <f>'[1]табл 1'!$U29/$E31/5.5</f>
        <v>0.053475935828877004</v>
      </c>
      <c r="Z31" s="15">
        <f>'[1]табл 1'!$V29/$F31/5.5</f>
        <v>0</v>
      </c>
      <c r="AA31" s="14">
        <f>'[1]табл 1'!$W29/$E31/5.5</f>
        <v>0</v>
      </c>
      <c r="AB31" s="15">
        <f>'[1]табл 1'!$X29/$F31/5.5</f>
        <v>0</v>
      </c>
      <c r="AC31" s="14">
        <f t="shared" si="1"/>
        <v>90.07486631016042</v>
      </c>
      <c r="AD31" s="14">
        <f t="shared" si="0"/>
        <v>97.87165775401068</v>
      </c>
      <c r="AE31" s="16">
        <f t="shared" si="2"/>
        <v>8.655901211113743</v>
      </c>
      <c r="AF31" s="17">
        <f>'[1]табл 1'!$AA29</f>
        <v>8.655901211113743</v>
      </c>
    </row>
    <row r="32" spans="1:32" ht="15">
      <c r="A32" s="12">
        <v>23</v>
      </c>
      <c r="B32" s="12" t="s">
        <v>41</v>
      </c>
      <c r="C32" s="12">
        <v>3</v>
      </c>
      <c r="D32" s="12">
        <v>3</v>
      </c>
      <c r="E32" s="13">
        <v>3</v>
      </c>
      <c r="F32" s="13">
        <v>3</v>
      </c>
      <c r="G32" s="14">
        <f>'[1]табл 1'!$C30/$E32/5.5</f>
        <v>7.757575757575757</v>
      </c>
      <c r="H32" s="14">
        <f>'[1]табл 1'!$D30/$E32/5.5</f>
        <v>3.393939393939394</v>
      </c>
      <c r="I32" s="15">
        <f>'[1]табл 1'!$E30/$F32/5.5</f>
        <v>20.12121212121212</v>
      </c>
      <c r="J32" s="15">
        <f>'[1]табл 1'!$F30/$F32/5.5</f>
        <v>0</v>
      </c>
      <c r="K32" s="14">
        <f>'[1]табл 1'!$G30/$E32/5.5</f>
        <v>0.1212121212121212</v>
      </c>
      <c r="L32" s="14">
        <f>'[1]табл 1'!$H30/$E32/5.5</f>
        <v>0.1212121212121212</v>
      </c>
      <c r="M32" s="15">
        <f>'[1]табл 1'!$I30/$F32/5.5</f>
        <v>0.7272727272727273</v>
      </c>
      <c r="N32" s="15">
        <f>'[1]табл 1'!$J30/$F32/5.5</f>
        <v>0</v>
      </c>
      <c r="O32" s="14">
        <f>'[1]табл 1'!$K30/$E32/5.5</f>
        <v>13.818181818181818</v>
      </c>
      <c r="P32" s="14">
        <f>'[1]табл 1'!$L30/$E32/5.5</f>
        <v>10.424242424242424</v>
      </c>
      <c r="Q32" s="15">
        <f>'[1]табл 1'!$M30/$F32/5.5</f>
        <v>19.93939393939394</v>
      </c>
      <c r="R32" s="15">
        <f>'[1]табл 1'!$N30/$F32/5.5</f>
        <v>0</v>
      </c>
      <c r="S32" s="14">
        <f>'[1]табл 1'!$O30/$E32/5.5</f>
        <v>10.848484848484848</v>
      </c>
      <c r="T32" s="14">
        <f>'[1]табл 1'!$P30/$E32/5.5</f>
        <v>10.545454545454545</v>
      </c>
      <c r="U32" s="15">
        <f>'[1]табл 1'!$Q30/F32/5.5</f>
        <v>7.03030303030303</v>
      </c>
      <c r="V32" s="15">
        <f>'[1]табл 1'!$R30/F32/5.5</f>
        <v>0</v>
      </c>
      <c r="W32" s="14">
        <f>'[1]табл 1'!$S30/$E32/5.5</f>
        <v>0</v>
      </c>
      <c r="X32" s="15">
        <f>'[1]табл 1'!$T30/$F32/5.5</f>
        <v>0</v>
      </c>
      <c r="Y32" s="14">
        <f>'[1]табл 1'!$U30/$E32/5.5</f>
        <v>0</v>
      </c>
      <c r="Z32" s="15">
        <f>'[1]табл 1'!$V30/$F32/5.5</f>
        <v>0</v>
      </c>
      <c r="AA32" s="14">
        <f>'[1]табл 1'!$W30/$E32/5.5</f>
        <v>0</v>
      </c>
      <c r="AB32" s="15">
        <f>'[1]табл 1'!$X30/$F32/5.5</f>
        <v>0</v>
      </c>
      <c r="AC32" s="14">
        <f t="shared" si="1"/>
        <v>32.54545454545455</v>
      </c>
      <c r="AD32" s="14">
        <f t="shared" si="0"/>
        <v>47.81818181818182</v>
      </c>
      <c r="AE32" s="16">
        <f t="shared" si="2"/>
        <v>46.92737430167597</v>
      </c>
      <c r="AF32" s="17">
        <f>'[1]табл 1'!$AA30</f>
        <v>46.92737430167597</v>
      </c>
    </row>
    <row r="33" spans="1:32" ht="15">
      <c r="A33" s="12">
        <v>24</v>
      </c>
      <c r="B33" s="12" t="s">
        <v>42</v>
      </c>
      <c r="C33" s="12">
        <v>4</v>
      </c>
      <c r="D33" s="12">
        <v>3</v>
      </c>
      <c r="E33" s="13">
        <v>4</v>
      </c>
      <c r="F33" s="13">
        <v>4</v>
      </c>
      <c r="G33" s="14">
        <f>'[1]табл 1'!$C31/$E33/5.5</f>
        <v>10.409090909090908</v>
      </c>
      <c r="H33" s="14">
        <f>'[1]табл 1'!$D31/$E33/5.5</f>
        <v>2.909090909090909</v>
      </c>
      <c r="I33" s="15">
        <f>'[1]табл 1'!$E31/$F33/5.5</f>
        <v>12</v>
      </c>
      <c r="J33" s="15">
        <f>'[1]табл 1'!$F31/$F33/5.5</f>
        <v>0</v>
      </c>
      <c r="K33" s="14">
        <f>'[1]табл 1'!$G31/$E33/5.5</f>
        <v>1.0909090909090908</v>
      </c>
      <c r="L33" s="14">
        <f>'[1]табл 1'!$H31/$E33/5.5</f>
        <v>0.8181818181818182</v>
      </c>
      <c r="M33" s="15">
        <f>'[1]табл 1'!$I31/$F33/5.5</f>
        <v>0.45454545454545453</v>
      </c>
      <c r="N33" s="15">
        <f>'[1]табл 1'!$J31/$F33/5.5</f>
        <v>0</v>
      </c>
      <c r="O33" s="14">
        <f>'[1]табл 1'!$K31/$E33/5.5</f>
        <v>13.272727272727273</v>
      </c>
      <c r="P33" s="14">
        <f>'[1]табл 1'!$L31/$E33/5.5</f>
        <v>11.545454545454545</v>
      </c>
      <c r="Q33" s="15">
        <f>'[1]табл 1'!$M31/$F33/5.5</f>
        <v>21.045454545454547</v>
      </c>
      <c r="R33" s="15">
        <f>'[1]табл 1'!$N31/$F33/5.5</f>
        <v>0</v>
      </c>
      <c r="S33" s="14">
        <f>'[1]табл 1'!$O31/$E33/5.5</f>
        <v>6.454545454545454</v>
      </c>
      <c r="T33" s="14">
        <f>'[1]табл 1'!$P31/$E33/5.5</f>
        <v>6.454545454545454</v>
      </c>
      <c r="U33" s="15">
        <f>'[1]табл 1'!$Q31/F33/5.5</f>
        <v>7.181818181818182</v>
      </c>
      <c r="V33" s="15">
        <f>'[1]табл 1'!$R31/F33/5.5</f>
        <v>0</v>
      </c>
      <c r="W33" s="14">
        <f>'[1]табл 1'!$S31/$E33/5.5</f>
        <v>0</v>
      </c>
      <c r="X33" s="15">
        <f>'[1]табл 1'!$T31/$F33/5.5</f>
        <v>0</v>
      </c>
      <c r="Y33" s="14">
        <f>'[1]табл 1'!$U31/$E33/5.5</f>
        <v>0</v>
      </c>
      <c r="Z33" s="15">
        <f>'[1]табл 1'!$V31/$F33/5.5</f>
        <v>0</v>
      </c>
      <c r="AA33" s="14">
        <f>'[1]табл 1'!$W31/$E33/5.5</f>
        <v>0</v>
      </c>
      <c r="AB33" s="15">
        <f>'[1]табл 1'!$X31/$F33/5.5</f>
        <v>0</v>
      </c>
      <c r="AC33" s="14">
        <f t="shared" si="1"/>
        <v>31.227272727272727</v>
      </c>
      <c r="AD33" s="14">
        <f t="shared" si="0"/>
        <v>40.68181818181818</v>
      </c>
      <c r="AE33" s="16">
        <f t="shared" si="2"/>
        <v>30.27656477438137</v>
      </c>
      <c r="AF33" s="17">
        <f>'[1]табл 1'!$AA31</f>
        <v>30.27656477438137</v>
      </c>
    </row>
    <row r="34" spans="1:32" ht="15">
      <c r="A34" s="12">
        <v>25</v>
      </c>
      <c r="B34" s="12" t="s">
        <v>43</v>
      </c>
      <c r="C34" s="12">
        <v>7</v>
      </c>
      <c r="D34" s="12">
        <v>7</v>
      </c>
      <c r="E34" s="13">
        <v>8</v>
      </c>
      <c r="F34" s="13">
        <v>8</v>
      </c>
      <c r="G34" s="14">
        <f>'[1]табл 1'!$C32/$E34/5.5</f>
        <v>12.318181818181818</v>
      </c>
      <c r="H34" s="14">
        <f>'[1]табл 1'!$D32/$E34/5.5</f>
        <v>3.3181818181818183</v>
      </c>
      <c r="I34" s="15">
        <f>'[1]табл 1'!$E32/$F34/5.5</f>
        <v>10.795454545454545</v>
      </c>
      <c r="J34" s="15">
        <f>'[1]табл 1'!$F32/$F34/5.5</f>
        <v>0</v>
      </c>
      <c r="K34" s="14">
        <f>'[1]табл 1'!$G32/$E34/5.5</f>
        <v>0.9772727272727273</v>
      </c>
      <c r="L34" s="14">
        <f>'[1]табл 1'!$H32/$E34/5.5</f>
        <v>0.6363636363636364</v>
      </c>
      <c r="M34" s="15">
        <f>'[1]табл 1'!$I32/$F34/5.5</f>
        <v>0.8409090909090909</v>
      </c>
      <c r="N34" s="15">
        <f>'[1]табл 1'!$J32/$F34/5.5</f>
        <v>0</v>
      </c>
      <c r="O34" s="14">
        <f>'[1]табл 1'!$K32/$E34/5.5</f>
        <v>22.863636363636363</v>
      </c>
      <c r="P34" s="14">
        <f>'[1]табл 1'!$L32/$E34/5.5</f>
        <v>14.090909090909092</v>
      </c>
      <c r="Q34" s="15">
        <f>'[1]табл 1'!$M32/$F34/5.5</f>
        <v>22.068181818181817</v>
      </c>
      <c r="R34" s="15">
        <f>'[1]табл 1'!$N32/$F34/5.5</f>
        <v>0</v>
      </c>
      <c r="S34" s="14">
        <f>'[1]табл 1'!$O32/$E34/5.5</f>
        <v>6.5227272727272725</v>
      </c>
      <c r="T34" s="14">
        <f>'[1]табл 1'!$P32/$E34/5.5</f>
        <v>6.363636363636363</v>
      </c>
      <c r="U34" s="15">
        <f>'[1]табл 1'!$Q32/F34/5.5</f>
        <v>9.477272727272727</v>
      </c>
      <c r="V34" s="15">
        <f>'[1]табл 1'!$R32/F34/5.5</f>
        <v>0</v>
      </c>
      <c r="W34" s="14">
        <f>'[1]табл 1'!$S32/$E34/5.5</f>
        <v>0</v>
      </c>
      <c r="X34" s="15">
        <f>'[1]табл 1'!$T32/$F34/5.5</f>
        <v>0</v>
      </c>
      <c r="Y34" s="14">
        <f>'[1]табл 1'!$U32/$E34/5.5</f>
        <v>0.022727272727272728</v>
      </c>
      <c r="Z34" s="15">
        <f>'[1]табл 1'!$V32/$F34/5.5</f>
        <v>0</v>
      </c>
      <c r="AA34" s="14">
        <f>'[1]табл 1'!$W32/$E34/5.5</f>
        <v>0</v>
      </c>
      <c r="AB34" s="15">
        <f>'[1]табл 1'!$X32/$F34/5.5</f>
        <v>0</v>
      </c>
      <c r="AC34" s="14">
        <f t="shared" si="1"/>
        <v>42.70454545454545</v>
      </c>
      <c r="AD34" s="14">
        <f t="shared" si="0"/>
        <v>43.18181818181818</v>
      </c>
      <c r="AE34" s="16">
        <f t="shared" si="2"/>
        <v>1.1176157530601358</v>
      </c>
      <c r="AF34" s="17">
        <f>'[1]табл 1'!$AA32</f>
        <v>1.1176157530601358</v>
      </c>
    </row>
    <row r="35" spans="1:32" ht="15">
      <c r="A35" s="12">
        <v>26</v>
      </c>
      <c r="B35" s="12" t="s">
        <v>44</v>
      </c>
      <c r="C35" s="12">
        <v>3</v>
      </c>
      <c r="D35" s="12">
        <v>2</v>
      </c>
      <c r="E35" s="13">
        <v>3</v>
      </c>
      <c r="F35" s="13">
        <v>3</v>
      </c>
      <c r="G35" s="14">
        <f>'[1]табл 1'!$C33/$E35/5.5</f>
        <v>14.666666666666668</v>
      </c>
      <c r="H35" s="14">
        <f>'[1]табл 1'!$D33/$E35/5.5</f>
        <v>4.181818181818182</v>
      </c>
      <c r="I35" s="15">
        <f>'[1]табл 1'!$E33/$F35/5.5</f>
        <v>14.363636363636363</v>
      </c>
      <c r="J35" s="15">
        <f>'[1]табл 1'!$F33/$F35/5.5</f>
        <v>0</v>
      </c>
      <c r="K35" s="14">
        <f>'[1]табл 1'!$G33/$E35/5.5</f>
        <v>1.2727272727272727</v>
      </c>
      <c r="L35" s="14">
        <f>'[1]табл 1'!$H33/$E35/5.5</f>
        <v>0.9090909090909091</v>
      </c>
      <c r="M35" s="15">
        <f>'[1]табл 1'!$I33/$F35/5.5</f>
        <v>0.6060606060606061</v>
      </c>
      <c r="N35" s="15">
        <f>'[1]табл 1'!$J33/$F35/5.5</f>
        <v>0</v>
      </c>
      <c r="O35" s="14">
        <f>'[1]табл 1'!$K33/$E35/5.5</f>
        <v>13.393939393939394</v>
      </c>
      <c r="P35" s="14">
        <f>'[1]табл 1'!$L33/$E35/5.5</f>
        <v>10.909090909090908</v>
      </c>
      <c r="Q35" s="15">
        <f>'[1]табл 1'!$M33/$F35/5.5</f>
        <v>16.242424242424242</v>
      </c>
      <c r="R35" s="15">
        <f>'[1]табл 1'!$N33/$F35/5.5</f>
        <v>0</v>
      </c>
      <c r="S35" s="14">
        <f>'[1]табл 1'!$O33/$E35/5.5</f>
        <v>9.878787878787879</v>
      </c>
      <c r="T35" s="14">
        <f>'[1]табл 1'!$P33/$E35/5.5</f>
        <v>9.515151515151516</v>
      </c>
      <c r="U35" s="15">
        <f>'[1]табл 1'!$Q33/F35/5.5</f>
        <v>10.484848484848484</v>
      </c>
      <c r="V35" s="15">
        <f>'[1]табл 1'!$R33/F35/5.5</f>
        <v>0</v>
      </c>
      <c r="W35" s="14">
        <f>'[1]табл 1'!$S33/$E35/5.5</f>
        <v>0</v>
      </c>
      <c r="X35" s="15">
        <f>'[1]табл 1'!$T33/$F35/5.5</f>
        <v>0</v>
      </c>
      <c r="Y35" s="14">
        <f>'[1]табл 1'!$U33/$E35/5.5</f>
        <v>0</v>
      </c>
      <c r="Z35" s="15">
        <f>'[1]табл 1'!$V33/$F35/5.5</f>
        <v>0</v>
      </c>
      <c r="AA35" s="14">
        <f>'[1]табл 1'!$W33/$E35/5.5</f>
        <v>0</v>
      </c>
      <c r="AB35" s="15">
        <f>'[1]табл 1'!$X33/$F35/5.5</f>
        <v>0</v>
      </c>
      <c r="AC35" s="14">
        <f t="shared" si="1"/>
        <v>39.21212121212122</v>
      </c>
      <c r="AD35" s="14">
        <f t="shared" si="0"/>
        <v>41.696969696969695</v>
      </c>
      <c r="AE35" s="16">
        <f t="shared" si="2"/>
        <v>6.336939721792874</v>
      </c>
      <c r="AF35" s="17">
        <f>'[1]табл 1'!$AA33</f>
        <v>6.336939721792902</v>
      </c>
    </row>
    <row r="36" spans="1:32" ht="15">
      <c r="A36" s="12">
        <v>27</v>
      </c>
      <c r="B36" s="12" t="s">
        <v>45</v>
      </c>
      <c r="C36" s="12">
        <v>4</v>
      </c>
      <c r="D36" s="12">
        <v>1</v>
      </c>
      <c r="E36" s="13">
        <v>4</v>
      </c>
      <c r="F36" s="13">
        <v>3</v>
      </c>
      <c r="G36" s="14">
        <f>'[1]табл 1'!$C34/$E36/5.5</f>
        <v>8.363636363636363</v>
      </c>
      <c r="H36" s="14">
        <f>'[1]табл 1'!$D34/$E36/5.5</f>
        <v>2.6818181818181817</v>
      </c>
      <c r="I36" s="15">
        <f>'[1]табл 1'!$E34/$F36/5.5</f>
        <v>7.636363636363637</v>
      </c>
      <c r="J36" s="15">
        <f>'[1]табл 1'!$F34/$F36/5.5</f>
        <v>0</v>
      </c>
      <c r="K36" s="14">
        <f>'[1]табл 1'!$G34/$E36/5.5</f>
        <v>0.45454545454545453</v>
      </c>
      <c r="L36" s="14">
        <f>'[1]табл 1'!$H34/$E36/5.5</f>
        <v>0.3181818181818182</v>
      </c>
      <c r="M36" s="15">
        <f>'[1]табл 1'!$I34/$F36/5.5</f>
        <v>0.36363636363636365</v>
      </c>
      <c r="N36" s="15">
        <f>'[1]табл 1'!$J34/$F36/5.5</f>
        <v>0</v>
      </c>
      <c r="O36" s="14">
        <f>'[1]табл 1'!$K34/$E36/5.5</f>
        <v>13</v>
      </c>
      <c r="P36" s="14">
        <f>'[1]табл 1'!$L34/$E36/5.5</f>
        <v>11.181818181818182</v>
      </c>
      <c r="Q36" s="15">
        <f>'[1]табл 1'!$M34/$F36/5.5</f>
        <v>17.03030303030303</v>
      </c>
      <c r="R36" s="15">
        <f>'[1]табл 1'!$N34/$F36/5.5</f>
        <v>0</v>
      </c>
      <c r="S36" s="14">
        <f>'[1]табл 1'!$O34/$E36/5.5</f>
        <v>11.181818181818182</v>
      </c>
      <c r="T36" s="14">
        <f>'[1]табл 1'!$P34/$E36/5.5</f>
        <v>10.863636363636363</v>
      </c>
      <c r="U36" s="15">
        <f>'[1]табл 1'!$Q34/F36/5.5</f>
        <v>18.787878787878785</v>
      </c>
      <c r="V36" s="15">
        <f>'[1]табл 1'!$R34/F36/5.5</f>
        <v>0</v>
      </c>
      <c r="W36" s="14">
        <f>'[1]табл 1'!$S34/$E36/5.5</f>
        <v>0</v>
      </c>
      <c r="X36" s="15">
        <f>'[1]табл 1'!$T34/$F36/5.5</f>
        <v>0</v>
      </c>
      <c r="Y36" s="14">
        <f>'[1]табл 1'!$U34/$E36/5.5</f>
        <v>0</v>
      </c>
      <c r="Z36" s="15">
        <f>'[1]табл 1'!$V34/$F36/5.5</f>
        <v>0</v>
      </c>
      <c r="AA36" s="14">
        <f>'[1]табл 1'!$W34/$E36/5.5</f>
        <v>0</v>
      </c>
      <c r="AB36" s="15">
        <f>'[1]табл 1'!$X34/$F36/5.5</f>
        <v>0</v>
      </c>
      <c r="AC36" s="14">
        <f t="shared" si="1"/>
        <v>33</v>
      </c>
      <c r="AD36" s="14">
        <f t="shared" si="0"/>
        <v>43.81818181818181</v>
      </c>
      <c r="AE36" s="16">
        <f t="shared" si="2"/>
        <v>32.78236914600549</v>
      </c>
      <c r="AF36" s="17">
        <f>'[1]табл 1'!$AA34</f>
        <v>-0.41322314049587305</v>
      </c>
    </row>
    <row r="37" spans="1:32" ht="15">
      <c r="A37" s="12">
        <v>28</v>
      </c>
      <c r="B37" s="12" t="s">
        <v>46</v>
      </c>
      <c r="C37" s="12">
        <v>4</v>
      </c>
      <c r="D37" s="12">
        <v>3</v>
      </c>
      <c r="E37" s="13">
        <v>4</v>
      </c>
      <c r="F37" s="13">
        <v>4</v>
      </c>
      <c r="G37" s="14">
        <f>'[1]табл 1'!$C35/$E37/5.5</f>
        <v>13.409090909090908</v>
      </c>
      <c r="H37" s="14">
        <f>'[1]табл 1'!$D35/$E37/5.5</f>
        <v>3.3636363636363638</v>
      </c>
      <c r="I37" s="15">
        <f>'[1]табл 1'!$E35/$F37/5.5</f>
        <v>20.772727272727273</v>
      </c>
      <c r="J37" s="15">
        <f>'[1]табл 1'!$F35/$F37/5.5</f>
        <v>0</v>
      </c>
      <c r="K37" s="14">
        <f>'[1]табл 1'!$G35/$E37/5.5</f>
        <v>1.2727272727272727</v>
      </c>
      <c r="L37" s="14">
        <f>'[1]табл 1'!$H35/$E37/5.5</f>
        <v>0.8181818181818182</v>
      </c>
      <c r="M37" s="15">
        <f>'[1]табл 1'!$I35/$F37/5.5</f>
        <v>0.6818181818181818</v>
      </c>
      <c r="N37" s="15">
        <f>'[1]табл 1'!$J35/$F37/5.5</f>
        <v>0</v>
      </c>
      <c r="O37" s="14">
        <f>'[1]табл 1'!$K35/$E37/5.5</f>
        <v>20.181818181818183</v>
      </c>
      <c r="P37" s="14">
        <f>'[1]табл 1'!$L35/$E37/5.5</f>
        <v>17.818181818181817</v>
      </c>
      <c r="Q37" s="15">
        <f>'[1]табл 1'!$M35/$F37/5.5</f>
        <v>21.136363636363637</v>
      </c>
      <c r="R37" s="15">
        <f>'[1]табл 1'!$N35/$F37/5.5</f>
        <v>0</v>
      </c>
      <c r="S37" s="14">
        <f>'[1]табл 1'!$O35/$E37/5.5</f>
        <v>12.136363636363637</v>
      </c>
      <c r="T37" s="14">
        <f>'[1]табл 1'!$P35/$E37/5.5</f>
        <v>12.045454545454545</v>
      </c>
      <c r="U37" s="15">
        <f>'[1]табл 1'!$Q35/F37/5.5</f>
        <v>13.409090909090908</v>
      </c>
      <c r="V37" s="15">
        <f>'[1]табл 1'!$R35/F37/5.5</f>
        <v>0</v>
      </c>
      <c r="W37" s="14">
        <f>'[1]табл 1'!$S35/$E37/5.5</f>
        <v>0</v>
      </c>
      <c r="X37" s="15">
        <f>'[1]табл 1'!$T35/$F37/5.5</f>
        <v>0</v>
      </c>
      <c r="Y37" s="14">
        <f>'[1]табл 1'!$U35/$E37/5.5</f>
        <v>0.045454545454545456</v>
      </c>
      <c r="Z37" s="15">
        <f>'[1]табл 1'!$V35/$F37/5.5</f>
        <v>0</v>
      </c>
      <c r="AA37" s="14">
        <f>'[1]табл 1'!$W35/$E37/5.5</f>
        <v>0</v>
      </c>
      <c r="AB37" s="15">
        <f>'[1]табл 1'!$X35/$F37/5.5</f>
        <v>0</v>
      </c>
      <c r="AC37" s="14">
        <f t="shared" si="1"/>
        <v>47.04545454545455</v>
      </c>
      <c r="AD37" s="14">
        <f t="shared" si="0"/>
        <v>56</v>
      </c>
      <c r="AE37" s="16">
        <f t="shared" si="2"/>
        <v>19.03381642512076</v>
      </c>
      <c r="AF37" s="17">
        <f>'[1]табл 1'!$AA35</f>
        <v>19.03381642512076</v>
      </c>
    </row>
    <row r="38" spans="1:32" ht="15">
      <c r="A38" s="12">
        <v>29</v>
      </c>
      <c r="B38" s="12" t="s">
        <v>47</v>
      </c>
      <c r="C38" s="12">
        <v>2</v>
      </c>
      <c r="D38" s="12">
        <v>2</v>
      </c>
      <c r="E38" s="13">
        <v>3</v>
      </c>
      <c r="F38" s="13">
        <v>3</v>
      </c>
      <c r="G38" s="14">
        <f>'[1]табл 1'!$C36/$E38/5.5</f>
        <v>11.212121212121211</v>
      </c>
      <c r="H38" s="14">
        <f>'[1]табл 1'!$D36/$E38/5.5</f>
        <v>4.363636363636363</v>
      </c>
      <c r="I38" s="15">
        <f>'[1]табл 1'!$E36/$F38/5.5</f>
        <v>12.727272727272727</v>
      </c>
      <c r="J38" s="15">
        <f>'[1]табл 1'!$F36/$F38/5.5</f>
        <v>0</v>
      </c>
      <c r="K38" s="14">
        <f>'[1]табл 1'!$G36/$E38/5.5</f>
        <v>0.36363636363636365</v>
      </c>
      <c r="L38" s="14">
        <f>'[1]табл 1'!$H36/$E38/5.5</f>
        <v>0.2424242424242424</v>
      </c>
      <c r="M38" s="15">
        <f>'[1]табл 1'!$I36/$F38/5.5</f>
        <v>0.30303030303030304</v>
      </c>
      <c r="N38" s="15">
        <f>'[1]табл 1'!$J36/$F38/5.5</f>
        <v>0</v>
      </c>
      <c r="O38" s="14">
        <f>'[1]табл 1'!$K36/$E38/5.5</f>
        <v>7.757575757575757</v>
      </c>
      <c r="P38" s="14">
        <f>'[1]табл 1'!$L36/$E38/5.5</f>
        <v>5.636363636363637</v>
      </c>
      <c r="Q38" s="15">
        <f>'[1]табл 1'!$M36/$F38/5.5</f>
        <v>7.939393939393939</v>
      </c>
      <c r="R38" s="15">
        <f>'[1]табл 1'!$N36/$F38/5.5</f>
        <v>0</v>
      </c>
      <c r="S38" s="14">
        <f>'[1]табл 1'!$O36/$E38/5.5</f>
        <v>6.121212121212121</v>
      </c>
      <c r="T38" s="14">
        <f>'[1]табл 1'!$P36/$E38/5.5</f>
        <v>6.060606060606061</v>
      </c>
      <c r="U38" s="15">
        <f>'[1]табл 1'!$Q36/F38/5.5</f>
        <v>7.575757575757575</v>
      </c>
      <c r="V38" s="15">
        <f>'[1]табл 1'!$R36/F38/5.5</f>
        <v>0</v>
      </c>
      <c r="W38" s="14">
        <f>'[1]табл 1'!$S36/$E38/5.5</f>
        <v>0</v>
      </c>
      <c r="X38" s="15">
        <f>'[1]табл 1'!$T36/$F38/5.5</f>
        <v>0</v>
      </c>
      <c r="Y38" s="14">
        <f>'[1]табл 1'!$U36/$E38/5.5</f>
        <v>0</v>
      </c>
      <c r="Z38" s="15">
        <f>'[1]табл 1'!$V36/$F38/5.5</f>
        <v>0</v>
      </c>
      <c r="AA38" s="14">
        <f>'[1]табл 1'!$W36/$E38/5.5</f>
        <v>0</v>
      </c>
      <c r="AB38" s="15">
        <f>'[1]табл 1'!$X36/$F38/5.5</f>
        <v>0</v>
      </c>
      <c r="AC38" s="14">
        <f t="shared" si="1"/>
        <v>25.454545454545453</v>
      </c>
      <c r="AD38" s="14">
        <f t="shared" si="0"/>
        <v>28.545454545454543</v>
      </c>
      <c r="AE38" s="16">
        <f t="shared" si="2"/>
        <v>12.142857142857139</v>
      </c>
      <c r="AF38" s="17">
        <f>'[1]табл 1'!$AA36</f>
        <v>12.142857142857139</v>
      </c>
    </row>
    <row r="39" spans="1:32" ht="15">
      <c r="A39" s="12">
        <v>30</v>
      </c>
      <c r="B39" s="12" t="s">
        <v>48</v>
      </c>
      <c r="C39" s="12">
        <v>3</v>
      </c>
      <c r="D39" s="12">
        <v>3</v>
      </c>
      <c r="E39" s="13">
        <v>4</v>
      </c>
      <c r="F39" s="13">
        <v>3</v>
      </c>
      <c r="G39" s="14">
        <f>'[1]табл 1'!$C37/$E39/5.5</f>
        <v>14.590909090909092</v>
      </c>
      <c r="H39" s="14">
        <f>'[1]табл 1'!$D37/$E39/5.5</f>
        <v>3.3181818181818183</v>
      </c>
      <c r="I39" s="15">
        <f>'[1]табл 1'!$E37/$F39/5.5</f>
        <v>22.424242424242422</v>
      </c>
      <c r="J39" s="15">
        <f>'[1]табл 1'!$F37/$F39/5.5</f>
        <v>0</v>
      </c>
      <c r="K39" s="14">
        <f>'[1]табл 1'!$G37/$E39/5.5</f>
        <v>0.45454545454545453</v>
      </c>
      <c r="L39" s="14">
        <f>'[1]табл 1'!$H37/$E39/5.5</f>
        <v>0.4090909090909091</v>
      </c>
      <c r="M39" s="15">
        <f>'[1]табл 1'!$I37/$F39/5.5</f>
        <v>0.18181818181818182</v>
      </c>
      <c r="N39" s="15">
        <f>'[1]табл 1'!$J37/$F39/5.5</f>
        <v>0</v>
      </c>
      <c r="O39" s="14">
        <f>'[1]табл 1'!$K37/$E39/5.5</f>
        <v>8.454545454545455</v>
      </c>
      <c r="P39" s="14">
        <f>'[1]табл 1'!$L37/$E39/5.5</f>
        <v>7.636363636363637</v>
      </c>
      <c r="Q39" s="15">
        <f>'[1]табл 1'!$M37/$F39/5.5</f>
        <v>13.333333333333332</v>
      </c>
      <c r="R39" s="15">
        <f>'[1]табл 1'!$N37/$F39/5.5</f>
        <v>0</v>
      </c>
      <c r="S39" s="14">
        <f>'[1]табл 1'!$O37/$E39/5.5</f>
        <v>9.181818181818182</v>
      </c>
      <c r="T39" s="14">
        <f>'[1]табл 1'!$P37/$E39/5.5</f>
        <v>8.772727272727273</v>
      </c>
      <c r="U39" s="15">
        <f>'[1]табл 1'!$Q37/F39/5.5</f>
        <v>14.242424242424242</v>
      </c>
      <c r="V39" s="15">
        <f>'[1]табл 1'!$R37/F39/5.5</f>
        <v>0</v>
      </c>
      <c r="W39" s="14">
        <f>'[1]табл 1'!$S37/$E39/5.5</f>
        <v>0</v>
      </c>
      <c r="X39" s="15">
        <f>'[1]табл 1'!$T37/$F39/5.5</f>
        <v>0</v>
      </c>
      <c r="Y39" s="14">
        <f>'[1]табл 1'!$U37/$E39/5.5</f>
        <v>0</v>
      </c>
      <c r="Z39" s="15">
        <f>'[1]табл 1'!$V37/$F39/5.5</f>
        <v>0</v>
      </c>
      <c r="AA39" s="14">
        <f>'[1]табл 1'!$W37/$E39/5.5</f>
        <v>0</v>
      </c>
      <c r="AB39" s="15">
        <f>'[1]табл 1'!$X37/$F39/5.5</f>
        <v>0</v>
      </c>
      <c r="AC39" s="14">
        <f t="shared" si="1"/>
        <v>32.68181818181818</v>
      </c>
      <c r="AD39" s="14">
        <f t="shared" si="0"/>
        <v>50.18181818181818</v>
      </c>
      <c r="AE39" s="16">
        <f t="shared" si="2"/>
        <v>53.546592489568866</v>
      </c>
      <c r="AF39" s="17">
        <f>'[1]табл 1'!$AA37</f>
        <v>15.159944367176621</v>
      </c>
    </row>
    <row r="40" spans="1:32" ht="15">
      <c r="A40" s="12">
        <v>31</v>
      </c>
      <c r="B40" s="12" t="s">
        <v>49</v>
      </c>
      <c r="C40" s="12">
        <v>4</v>
      </c>
      <c r="D40" s="12">
        <v>4</v>
      </c>
      <c r="E40" s="13">
        <v>4</v>
      </c>
      <c r="F40" s="13">
        <v>4</v>
      </c>
      <c r="G40" s="14">
        <f>'[1]табл 1'!$C38/$E40/5.5</f>
        <v>8.727272727272727</v>
      </c>
      <c r="H40" s="14">
        <f>'[1]табл 1'!$D38/$E40/5.5</f>
        <v>2.8181818181818183</v>
      </c>
      <c r="I40" s="15">
        <f>'[1]табл 1'!$E38/$F40/5.5</f>
        <v>12.272727272727273</v>
      </c>
      <c r="J40" s="15">
        <f>'[1]табл 1'!$F38/$F40/5.5</f>
        <v>0</v>
      </c>
      <c r="K40" s="14">
        <f>'[1]табл 1'!$G38/$E40/5.5</f>
        <v>0.6818181818181818</v>
      </c>
      <c r="L40" s="14">
        <f>'[1]табл 1'!$H38/$E40/5.5</f>
        <v>0.4090909090909091</v>
      </c>
      <c r="M40" s="15">
        <f>'[1]табл 1'!$I38/$F40/5.5</f>
        <v>0.5454545454545454</v>
      </c>
      <c r="N40" s="15">
        <f>'[1]табл 1'!$J38/$F40/5.5</f>
        <v>0</v>
      </c>
      <c r="O40" s="14">
        <f>'[1]табл 1'!$K38/$E40/5.5</f>
        <v>10.954545454545455</v>
      </c>
      <c r="P40" s="14">
        <f>'[1]табл 1'!$L38/$E40/5.5</f>
        <v>8.363636363636363</v>
      </c>
      <c r="Q40" s="15">
        <f>'[1]табл 1'!$M38/$F40/5.5</f>
        <v>13.090909090909092</v>
      </c>
      <c r="R40" s="15">
        <f>'[1]табл 1'!$N38/$F40/5.5</f>
        <v>0</v>
      </c>
      <c r="S40" s="14">
        <f>'[1]табл 1'!$O38/$E40/5.5</f>
        <v>4.409090909090909</v>
      </c>
      <c r="T40" s="14">
        <f>'[1]табл 1'!$P38/$E40/5.5</f>
        <v>4.409090909090909</v>
      </c>
      <c r="U40" s="15">
        <f>'[1]табл 1'!$Q38/F40/5.5</f>
        <v>8.409090909090908</v>
      </c>
      <c r="V40" s="15">
        <f>'[1]табл 1'!$R38/F40/5.5</f>
        <v>0</v>
      </c>
      <c r="W40" s="14">
        <f>'[1]табл 1'!$S38/$E40/5.5</f>
        <v>0</v>
      </c>
      <c r="X40" s="15">
        <f>'[1]табл 1'!$T38/$F40/5.5</f>
        <v>0</v>
      </c>
      <c r="Y40" s="14">
        <f>'[1]табл 1'!$U38/$E40/5.5</f>
        <v>0</v>
      </c>
      <c r="Z40" s="15">
        <f>'[1]табл 1'!$V38/$F40/5.5</f>
        <v>0</v>
      </c>
      <c r="AA40" s="14">
        <f>'[1]табл 1'!$W38/$E40/5.5</f>
        <v>0</v>
      </c>
      <c r="AB40" s="15">
        <f>'[1]табл 1'!$X38/$F40/5.5</f>
        <v>0</v>
      </c>
      <c r="AC40" s="14">
        <f t="shared" si="1"/>
        <v>24.772727272727273</v>
      </c>
      <c r="AD40" s="14">
        <f t="shared" si="0"/>
        <v>34.31818181818182</v>
      </c>
      <c r="AE40" s="16">
        <f t="shared" si="2"/>
        <v>38.532110091743135</v>
      </c>
      <c r="AF40" s="17">
        <f>'[1]табл 1'!$AA38</f>
        <v>38.53211009174311</v>
      </c>
    </row>
    <row r="41" spans="1:32" ht="15" hidden="1">
      <c r="A41" s="12">
        <v>32</v>
      </c>
      <c r="B41" s="12"/>
      <c r="C41" s="12">
        <f>SUM(C10:C40)</f>
        <v>174</v>
      </c>
      <c r="D41" s="12">
        <f>SUM(D10:D40)</f>
        <v>136</v>
      </c>
      <c r="E41" s="13"/>
      <c r="F41" s="13">
        <f aca="true" t="shared" si="3" ref="F41:F64">E41</f>
        <v>0</v>
      </c>
      <c r="G41" s="14" t="e">
        <f>'[1]табл 1'!$C39/$E41/5.5</f>
        <v>#DIV/0!</v>
      </c>
      <c r="H41" s="14" t="e">
        <f>'[1]табл 1'!$D39/$E41/5.5</f>
        <v>#DIV/0!</v>
      </c>
      <c r="I41" s="15" t="e">
        <f>'[1]табл 1'!$E39/$F41/5.5</f>
        <v>#DIV/0!</v>
      </c>
      <c r="J41" s="15" t="e">
        <f>'[1]табл 1'!$F39/$F41/5.5</f>
        <v>#DIV/0!</v>
      </c>
      <c r="K41" s="14" t="e">
        <f>'[1]табл 1'!$G39/$E41/5.5</f>
        <v>#DIV/0!</v>
      </c>
      <c r="L41" s="14" t="e">
        <f>'[1]табл 1'!$H39/$E41/5.5</f>
        <v>#DIV/0!</v>
      </c>
      <c r="M41" s="15" t="e">
        <f>'[1]табл 1'!$I39/$F41/5.5</f>
        <v>#DIV/0!</v>
      </c>
      <c r="N41" s="15" t="e">
        <f>'[1]табл 1'!$J39/$F41/5.5</f>
        <v>#DIV/0!</v>
      </c>
      <c r="O41" s="14" t="e">
        <f>'[1]табл 1'!$K39/$E41/5.5</f>
        <v>#DIV/0!</v>
      </c>
      <c r="P41" s="14" t="e">
        <f>'[1]табл 1'!$L39/$E41/5.5</f>
        <v>#DIV/0!</v>
      </c>
      <c r="Q41" s="15" t="e">
        <f>'[1]табл 1'!$M39/$F41/5.5</f>
        <v>#DIV/0!</v>
      </c>
      <c r="R41" s="15" t="e">
        <f>'[1]табл 1'!$N39/$F41/5.5</f>
        <v>#DIV/0!</v>
      </c>
      <c r="S41" s="14" t="e">
        <f>'[1]табл 1'!$O39/$E41/5.5</f>
        <v>#DIV/0!</v>
      </c>
      <c r="T41" s="14" t="e">
        <f>'[1]табл 1'!$P39/$E41/5.5</f>
        <v>#DIV/0!</v>
      </c>
      <c r="U41" s="15" t="e">
        <f>'[1]табл 1'!$Q39/F41/5.5</f>
        <v>#DIV/0!</v>
      </c>
      <c r="V41" s="15" t="e">
        <f>'[1]табл 1'!$R39/F41/5.5</f>
        <v>#DIV/0!</v>
      </c>
      <c r="W41" s="14" t="e">
        <f>'[1]табл 1'!$S39/$E41/5.5</f>
        <v>#DIV/0!</v>
      </c>
      <c r="X41" s="15" t="e">
        <f>'[1]табл 1'!$T39/$F41/5.5</f>
        <v>#DIV/0!</v>
      </c>
      <c r="Y41" s="14" t="e">
        <f>'[1]табл 1'!$U39/$E41/5.5</f>
        <v>#DIV/0!</v>
      </c>
      <c r="Z41" s="15" t="e">
        <f>'[1]табл 1'!$V39/$F41/5.5</f>
        <v>#DIV/0!</v>
      </c>
      <c r="AA41" s="14" t="e">
        <f>'[1]табл 1'!$W39/$E41/5.5</f>
        <v>#DIV/0!</v>
      </c>
      <c r="AB41" s="15" t="e">
        <f>'[1]табл 1'!$X39/$F41/5.5</f>
        <v>#DIV/0!</v>
      </c>
      <c r="AC41" s="14" t="e">
        <f t="shared" si="1"/>
        <v>#DIV/0!</v>
      </c>
      <c r="AD41" s="14" t="e">
        <f t="shared" si="0"/>
        <v>#DIV/0!</v>
      </c>
      <c r="AE41" s="16" t="e">
        <f t="shared" si="2"/>
        <v>#DIV/0!</v>
      </c>
      <c r="AF41" s="17">
        <f>'[1]табл 1'!$AA39</f>
        <v>0</v>
      </c>
    </row>
    <row r="42" spans="1:32" ht="15" hidden="1">
      <c r="A42" s="12">
        <v>33</v>
      </c>
      <c r="B42" s="12"/>
      <c r="C42" s="12"/>
      <c r="D42" s="12"/>
      <c r="E42" s="13"/>
      <c r="F42" s="13">
        <f t="shared" si="3"/>
        <v>0</v>
      </c>
      <c r="G42" s="14" t="e">
        <f>'[1]табл 1'!$C40/$E42/5.5</f>
        <v>#DIV/0!</v>
      </c>
      <c r="H42" s="14" t="e">
        <f>'[1]табл 1'!$D40/$E42/5.5</f>
        <v>#DIV/0!</v>
      </c>
      <c r="I42" s="15" t="e">
        <f>'[1]табл 1'!$E40/$F42/5.5</f>
        <v>#DIV/0!</v>
      </c>
      <c r="J42" s="15" t="e">
        <f>'[1]табл 1'!$F40/$F42/5.5</f>
        <v>#DIV/0!</v>
      </c>
      <c r="K42" s="14" t="e">
        <f>'[1]табл 1'!$G40/$E42/5.5</f>
        <v>#DIV/0!</v>
      </c>
      <c r="L42" s="14" t="e">
        <f>'[1]табл 1'!$H40/$E42/5.5</f>
        <v>#DIV/0!</v>
      </c>
      <c r="M42" s="15" t="e">
        <f>'[1]табл 1'!$I40/$F42/5.5</f>
        <v>#DIV/0!</v>
      </c>
      <c r="N42" s="15" t="e">
        <f>'[1]табл 1'!$J40/$F42/5.5</f>
        <v>#DIV/0!</v>
      </c>
      <c r="O42" s="14" t="e">
        <f>'[1]табл 1'!$K40/$E42/5.5</f>
        <v>#DIV/0!</v>
      </c>
      <c r="P42" s="14" t="e">
        <f>'[1]табл 1'!$L40/$E42/5.5</f>
        <v>#DIV/0!</v>
      </c>
      <c r="Q42" s="15" t="e">
        <f>'[1]табл 1'!$M40/$F42/5.5</f>
        <v>#DIV/0!</v>
      </c>
      <c r="R42" s="15" t="e">
        <f>'[1]табл 1'!$N40/$F42/5.5</f>
        <v>#DIV/0!</v>
      </c>
      <c r="S42" s="14" t="e">
        <f>'[1]табл 1'!$O40/$E42/5.5</f>
        <v>#DIV/0!</v>
      </c>
      <c r="T42" s="14" t="e">
        <f>'[1]табл 1'!$P40/$E42/5.5</f>
        <v>#DIV/0!</v>
      </c>
      <c r="U42" s="15" t="e">
        <f>'[1]табл 1'!$Q40/F42/5.5</f>
        <v>#DIV/0!</v>
      </c>
      <c r="V42" s="15" t="e">
        <f>'[1]табл 1'!$R40/F42/5.5</f>
        <v>#DIV/0!</v>
      </c>
      <c r="W42" s="14" t="e">
        <f>'[1]табл 1'!$S40/$E42/5.5</f>
        <v>#DIV/0!</v>
      </c>
      <c r="X42" s="15" t="e">
        <f>'[1]табл 1'!$T40/$F42/5.5</f>
        <v>#DIV/0!</v>
      </c>
      <c r="Y42" s="14" t="e">
        <f>'[1]табл 1'!$U40/$E42/5.5</f>
        <v>#DIV/0!</v>
      </c>
      <c r="Z42" s="15" t="e">
        <f>'[1]табл 1'!$V40/$F42/5.5</f>
        <v>#DIV/0!</v>
      </c>
      <c r="AA42" s="14" t="e">
        <f>'[1]табл 1'!$W40/$E42/5.5</f>
        <v>#DIV/0!</v>
      </c>
      <c r="AB42" s="15" t="e">
        <f>'[1]табл 1'!$X40/$F42/5.5</f>
        <v>#DIV/0!</v>
      </c>
      <c r="AC42" s="14" t="e">
        <f t="shared" si="1"/>
        <v>#DIV/0!</v>
      </c>
      <c r="AD42" s="14" t="e">
        <f aca="true" t="shared" si="4" ref="AD42:AD65">I42+M42+Q42+U42+X42+Z42+AB42</f>
        <v>#DIV/0!</v>
      </c>
      <c r="AE42" s="16" t="e">
        <f t="shared" si="2"/>
        <v>#DIV/0!</v>
      </c>
      <c r="AF42" s="17">
        <f>'[1]табл 1'!$AA40</f>
        <v>0</v>
      </c>
    </row>
    <row r="43" spans="1:32" ht="15" hidden="1">
      <c r="A43" s="12">
        <v>34</v>
      </c>
      <c r="B43" s="12"/>
      <c r="C43" s="12"/>
      <c r="D43" s="12"/>
      <c r="E43" s="13"/>
      <c r="F43" s="13">
        <f t="shared" si="3"/>
        <v>0</v>
      </c>
      <c r="G43" s="14" t="e">
        <f>'[1]табл 1'!$C41/$E43/5.5</f>
        <v>#DIV/0!</v>
      </c>
      <c r="H43" s="14" t="e">
        <f>'[1]табл 1'!$D41/$E43/5.5</f>
        <v>#DIV/0!</v>
      </c>
      <c r="I43" s="15" t="e">
        <f>'[1]табл 1'!$E41/$F43/5.5</f>
        <v>#DIV/0!</v>
      </c>
      <c r="J43" s="15" t="e">
        <f>'[1]табл 1'!$F41/$F43/5.5</f>
        <v>#DIV/0!</v>
      </c>
      <c r="K43" s="14" t="e">
        <f>'[1]табл 1'!$G41/$E43/5.5</f>
        <v>#DIV/0!</v>
      </c>
      <c r="L43" s="14" t="e">
        <f>'[1]табл 1'!$H41/$E43/5.5</f>
        <v>#DIV/0!</v>
      </c>
      <c r="M43" s="15" t="e">
        <f>'[1]табл 1'!$I41/$F43/5.5</f>
        <v>#DIV/0!</v>
      </c>
      <c r="N43" s="15" t="e">
        <f>'[1]табл 1'!$J41/$F43/5.5</f>
        <v>#DIV/0!</v>
      </c>
      <c r="O43" s="14" t="e">
        <f>'[1]табл 1'!$K41/$E43/5.5</f>
        <v>#DIV/0!</v>
      </c>
      <c r="P43" s="14" t="e">
        <f>'[1]табл 1'!$L41/$E43/5.5</f>
        <v>#DIV/0!</v>
      </c>
      <c r="Q43" s="15" t="e">
        <f>'[1]табл 1'!$M41/$F43/5.5</f>
        <v>#DIV/0!</v>
      </c>
      <c r="R43" s="15" t="e">
        <f>'[1]табл 1'!$N41/$F43/5.5</f>
        <v>#DIV/0!</v>
      </c>
      <c r="S43" s="14" t="e">
        <f>'[1]табл 1'!$O41/$E43/5.5</f>
        <v>#DIV/0!</v>
      </c>
      <c r="T43" s="14" t="e">
        <f>'[1]табл 1'!$P41/$E43/5.5</f>
        <v>#DIV/0!</v>
      </c>
      <c r="U43" s="15" t="e">
        <f>'[1]табл 1'!$Q41/F43/5.5</f>
        <v>#DIV/0!</v>
      </c>
      <c r="V43" s="15" t="e">
        <f>'[1]табл 1'!$R41/F43/5.5</f>
        <v>#DIV/0!</v>
      </c>
      <c r="W43" s="14" t="e">
        <f>'[1]табл 1'!$S41/$E43/5.5</f>
        <v>#DIV/0!</v>
      </c>
      <c r="X43" s="15" t="e">
        <f>'[1]табл 1'!$T41/$F43/5.5</f>
        <v>#DIV/0!</v>
      </c>
      <c r="Y43" s="14" t="e">
        <f>'[1]табл 1'!$U41/$E43/5.5</f>
        <v>#DIV/0!</v>
      </c>
      <c r="Z43" s="15" t="e">
        <f>'[1]табл 1'!$V41/$F43/5.5</f>
        <v>#DIV/0!</v>
      </c>
      <c r="AA43" s="14" t="e">
        <f>'[1]табл 1'!$W41/$E43/5.5</f>
        <v>#DIV/0!</v>
      </c>
      <c r="AB43" s="15" t="e">
        <f>'[1]табл 1'!$X41/$F43/5.5</f>
        <v>#DIV/0!</v>
      </c>
      <c r="AC43" s="14" t="e">
        <f t="shared" si="1"/>
        <v>#DIV/0!</v>
      </c>
      <c r="AD43" s="14" t="e">
        <f t="shared" si="4"/>
        <v>#DIV/0!</v>
      </c>
      <c r="AE43" s="16" t="e">
        <f t="shared" si="2"/>
        <v>#DIV/0!</v>
      </c>
      <c r="AF43" s="17">
        <f>'[1]табл 1'!$AA41</f>
        <v>0</v>
      </c>
    </row>
    <row r="44" spans="1:32" ht="15" hidden="1">
      <c r="A44" s="12">
        <v>35</v>
      </c>
      <c r="B44" s="12"/>
      <c r="C44" s="12"/>
      <c r="D44" s="12"/>
      <c r="E44" s="13"/>
      <c r="F44" s="13">
        <f t="shared" si="3"/>
        <v>0</v>
      </c>
      <c r="G44" s="14" t="e">
        <f>'[1]табл 1'!$C42/$E44/5.5</f>
        <v>#DIV/0!</v>
      </c>
      <c r="H44" s="14" t="e">
        <f>'[1]табл 1'!$D42/$E44/5.5</f>
        <v>#DIV/0!</v>
      </c>
      <c r="I44" s="15" t="e">
        <f>'[1]табл 1'!$E42/$F44/5.5</f>
        <v>#DIV/0!</v>
      </c>
      <c r="J44" s="15" t="e">
        <f>'[1]табл 1'!$F42/$F44/5.5</f>
        <v>#DIV/0!</v>
      </c>
      <c r="K44" s="14" t="e">
        <f>'[1]табл 1'!$G42/$E44/5.5</f>
        <v>#DIV/0!</v>
      </c>
      <c r="L44" s="14" t="e">
        <f>'[1]табл 1'!$H42/$E44/5.5</f>
        <v>#DIV/0!</v>
      </c>
      <c r="M44" s="15" t="e">
        <f>'[1]табл 1'!$I42/$F44/5.5</f>
        <v>#DIV/0!</v>
      </c>
      <c r="N44" s="15" t="e">
        <f>'[1]табл 1'!$J42/$F44/5.5</f>
        <v>#DIV/0!</v>
      </c>
      <c r="O44" s="14" t="e">
        <f>'[1]табл 1'!$K42/$E44/5.5</f>
        <v>#DIV/0!</v>
      </c>
      <c r="P44" s="14" t="e">
        <f>'[1]табл 1'!$L42/$E44/5.5</f>
        <v>#DIV/0!</v>
      </c>
      <c r="Q44" s="15" t="e">
        <f>'[1]табл 1'!$M42/$F44/5.5</f>
        <v>#DIV/0!</v>
      </c>
      <c r="R44" s="15" t="e">
        <f>'[1]табл 1'!$N42/$F44/5.5</f>
        <v>#DIV/0!</v>
      </c>
      <c r="S44" s="14" t="e">
        <f>'[1]табл 1'!$O42/$E44/5.5</f>
        <v>#DIV/0!</v>
      </c>
      <c r="T44" s="14" t="e">
        <f>'[1]табл 1'!$P42/$E44/5.5</f>
        <v>#DIV/0!</v>
      </c>
      <c r="U44" s="15" t="e">
        <f>'[1]табл 1'!$Q42/F44/5.5</f>
        <v>#DIV/0!</v>
      </c>
      <c r="V44" s="15" t="e">
        <f>'[1]табл 1'!$R42/F44/5.5</f>
        <v>#DIV/0!</v>
      </c>
      <c r="W44" s="14" t="e">
        <f>'[1]табл 1'!$S42/$E44/5.5</f>
        <v>#DIV/0!</v>
      </c>
      <c r="X44" s="15" t="e">
        <f>'[1]табл 1'!$T42/$F44/5.5</f>
        <v>#DIV/0!</v>
      </c>
      <c r="Y44" s="14" t="e">
        <f>'[1]табл 1'!$U42/$E44/5.5</f>
        <v>#DIV/0!</v>
      </c>
      <c r="Z44" s="15" t="e">
        <f>'[1]табл 1'!$V42/$F44/5.5</f>
        <v>#DIV/0!</v>
      </c>
      <c r="AA44" s="14" t="e">
        <f>'[1]табл 1'!$W42/$E44/5.5</f>
        <v>#DIV/0!</v>
      </c>
      <c r="AB44" s="15" t="e">
        <f>'[1]табл 1'!$X42/$F44/5.5</f>
        <v>#DIV/0!</v>
      </c>
      <c r="AC44" s="14" t="e">
        <f t="shared" si="1"/>
        <v>#DIV/0!</v>
      </c>
      <c r="AD44" s="14" t="e">
        <f t="shared" si="4"/>
        <v>#DIV/0!</v>
      </c>
      <c r="AE44" s="16" t="e">
        <f t="shared" si="2"/>
        <v>#DIV/0!</v>
      </c>
      <c r="AF44" s="17">
        <f>'[1]табл 1'!$AA42</f>
        <v>0</v>
      </c>
    </row>
    <row r="45" spans="1:32" ht="15" hidden="1">
      <c r="A45" s="12">
        <v>36</v>
      </c>
      <c r="B45" s="12"/>
      <c r="C45" s="12"/>
      <c r="D45" s="12"/>
      <c r="E45" s="13"/>
      <c r="F45" s="13">
        <f t="shared" si="3"/>
        <v>0</v>
      </c>
      <c r="G45" s="14" t="e">
        <f>'[1]табл 1'!$C43/$E45/5.5</f>
        <v>#DIV/0!</v>
      </c>
      <c r="H45" s="14" t="e">
        <f>'[1]табл 1'!$D43/$E45/5.5</f>
        <v>#DIV/0!</v>
      </c>
      <c r="I45" s="15" t="e">
        <f>'[1]табл 1'!$E43/$F45/5.5</f>
        <v>#DIV/0!</v>
      </c>
      <c r="J45" s="15" t="e">
        <f>'[1]табл 1'!$F43/$F45/5.5</f>
        <v>#DIV/0!</v>
      </c>
      <c r="K45" s="14" t="e">
        <f>'[1]табл 1'!$G43/$E45/5.5</f>
        <v>#DIV/0!</v>
      </c>
      <c r="L45" s="14" t="e">
        <f>'[1]табл 1'!$H43/$E45/5.5</f>
        <v>#DIV/0!</v>
      </c>
      <c r="M45" s="15" t="e">
        <f>'[1]табл 1'!$I43/$F45/5.5</f>
        <v>#DIV/0!</v>
      </c>
      <c r="N45" s="15" t="e">
        <f>'[1]табл 1'!$J43/$F45/5.5</f>
        <v>#DIV/0!</v>
      </c>
      <c r="O45" s="14" t="e">
        <f>'[1]табл 1'!$K43/$E45/5.5</f>
        <v>#DIV/0!</v>
      </c>
      <c r="P45" s="14" t="e">
        <f>'[1]табл 1'!$L43/$E45/5.5</f>
        <v>#DIV/0!</v>
      </c>
      <c r="Q45" s="15" t="e">
        <f>'[1]табл 1'!$M43/$F45/5.5</f>
        <v>#DIV/0!</v>
      </c>
      <c r="R45" s="15" t="e">
        <f>'[1]табл 1'!$N43/$F45/5.5</f>
        <v>#DIV/0!</v>
      </c>
      <c r="S45" s="14" t="e">
        <f>'[1]табл 1'!$O43/$E45/5.5</f>
        <v>#DIV/0!</v>
      </c>
      <c r="T45" s="14" t="e">
        <f>'[1]табл 1'!$P43/$E45/5.5</f>
        <v>#DIV/0!</v>
      </c>
      <c r="U45" s="15" t="e">
        <f>'[1]табл 1'!$Q43/F45/5.5</f>
        <v>#DIV/0!</v>
      </c>
      <c r="V45" s="15" t="e">
        <f>'[1]табл 1'!$R43/F45/5.5</f>
        <v>#DIV/0!</v>
      </c>
      <c r="W45" s="14" t="e">
        <f>'[1]табл 1'!$S43/$E45/5.5</f>
        <v>#DIV/0!</v>
      </c>
      <c r="X45" s="15" t="e">
        <f>'[1]табл 1'!$T43/$F45/5.5</f>
        <v>#DIV/0!</v>
      </c>
      <c r="Y45" s="14" t="e">
        <f>'[1]табл 1'!$U43/$E45/5.5</f>
        <v>#DIV/0!</v>
      </c>
      <c r="Z45" s="15" t="e">
        <f>'[1]табл 1'!$V43/$F45/5.5</f>
        <v>#DIV/0!</v>
      </c>
      <c r="AA45" s="14" t="e">
        <f>'[1]табл 1'!$W43/$E45/5.5</f>
        <v>#DIV/0!</v>
      </c>
      <c r="AB45" s="15" t="e">
        <f>'[1]табл 1'!$X43/$F45/5.5</f>
        <v>#DIV/0!</v>
      </c>
      <c r="AC45" s="14" t="e">
        <f t="shared" si="1"/>
        <v>#DIV/0!</v>
      </c>
      <c r="AD45" s="14" t="e">
        <f t="shared" si="4"/>
        <v>#DIV/0!</v>
      </c>
      <c r="AE45" s="16" t="e">
        <f t="shared" si="2"/>
        <v>#DIV/0!</v>
      </c>
      <c r="AF45" s="17">
        <f>'[1]табл 1'!$AA43</f>
        <v>0</v>
      </c>
    </row>
    <row r="46" spans="1:32" ht="15" hidden="1">
      <c r="A46" s="12">
        <v>37</v>
      </c>
      <c r="B46" s="12"/>
      <c r="C46" s="12"/>
      <c r="D46" s="12"/>
      <c r="E46" s="13"/>
      <c r="F46" s="13">
        <f t="shared" si="3"/>
        <v>0</v>
      </c>
      <c r="G46" s="14" t="e">
        <f>'[1]табл 1'!$C44/$E46/5.5</f>
        <v>#DIV/0!</v>
      </c>
      <c r="H46" s="14" t="e">
        <f>'[1]табл 1'!$D44/$E46/5.5</f>
        <v>#DIV/0!</v>
      </c>
      <c r="I46" s="15" t="e">
        <f>'[1]табл 1'!$E44/$F46/5.5</f>
        <v>#DIV/0!</v>
      </c>
      <c r="J46" s="15" t="e">
        <f>'[1]табл 1'!$F44/$F46/5.5</f>
        <v>#DIV/0!</v>
      </c>
      <c r="K46" s="14" t="e">
        <f>'[1]табл 1'!$G44/$E46/5.5</f>
        <v>#DIV/0!</v>
      </c>
      <c r="L46" s="14" t="e">
        <f>'[1]табл 1'!$H44/$E46/5.5</f>
        <v>#DIV/0!</v>
      </c>
      <c r="M46" s="15" t="e">
        <f>'[1]табл 1'!$I44/$F46/5.5</f>
        <v>#DIV/0!</v>
      </c>
      <c r="N46" s="15" t="e">
        <f>'[1]табл 1'!$J44/$F46/5.5</f>
        <v>#DIV/0!</v>
      </c>
      <c r="O46" s="14" t="e">
        <f>'[1]табл 1'!$K44/$E46/5.5</f>
        <v>#DIV/0!</v>
      </c>
      <c r="P46" s="14" t="e">
        <f>'[1]табл 1'!$L44/$E46/5.5</f>
        <v>#DIV/0!</v>
      </c>
      <c r="Q46" s="15" t="e">
        <f>'[1]табл 1'!$M44/$F46/5.5</f>
        <v>#DIV/0!</v>
      </c>
      <c r="R46" s="15" t="e">
        <f>'[1]табл 1'!$N44/$F46/5.5</f>
        <v>#DIV/0!</v>
      </c>
      <c r="S46" s="14" t="e">
        <f>'[1]табл 1'!$O44/$E46/5.5</f>
        <v>#DIV/0!</v>
      </c>
      <c r="T46" s="14" t="e">
        <f>'[1]табл 1'!$P44/$E46/5.5</f>
        <v>#DIV/0!</v>
      </c>
      <c r="U46" s="15" t="e">
        <f>'[1]табл 1'!$Q44/F46/5.5</f>
        <v>#DIV/0!</v>
      </c>
      <c r="V46" s="15" t="e">
        <f>'[1]табл 1'!$R44/F46/5.5</f>
        <v>#DIV/0!</v>
      </c>
      <c r="W46" s="14" t="e">
        <f>'[1]табл 1'!$S44/$E46/5.5</f>
        <v>#DIV/0!</v>
      </c>
      <c r="X46" s="15" t="e">
        <f>'[1]табл 1'!$T44/$F46/5.5</f>
        <v>#DIV/0!</v>
      </c>
      <c r="Y46" s="14" t="e">
        <f>'[1]табл 1'!$U44/$E46/5.5</f>
        <v>#DIV/0!</v>
      </c>
      <c r="Z46" s="15" t="e">
        <f>'[1]табл 1'!$V44/$F46/5.5</f>
        <v>#DIV/0!</v>
      </c>
      <c r="AA46" s="14" t="e">
        <f>'[1]табл 1'!$W44/$E46/5.5</f>
        <v>#DIV/0!</v>
      </c>
      <c r="AB46" s="15" t="e">
        <f>'[1]табл 1'!$X44/$F46/5.5</f>
        <v>#DIV/0!</v>
      </c>
      <c r="AC46" s="14" t="e">
        <f t="shared" si="1"/>
        <v>#DIV/0!</v>
      </c>
      <c r="AD46" s="14" t="e">
        <f t="shared" si="4"/>
        <v>#DIV/0!</v>
      </c>
      <c r="AE46" s="16" t="e">
        <f t="shared" si="2"/>
        <v>#DIV/0!</v>
      </c>
      <c r="AF46" s="17">
        <f>'[1]табл 1'!$AA44</f>
        <v>0</v>
      </c>
    </row>
    <row r="47" spans="1:32" ht="15" hidden="1">
      <c r="A47" s="12">
        <v>38</v>
      </c>
      <c r="B47" s="12"/>
      <c r="C47" s="12"/>
      <c r="D47" s="12"/>
      <c r="E47" s="13"/>
      <c r="F47" s="13">
        <f t="shared" si="3"/>
        <v>0</v>
      </c>
      <c r="G47" s="14" t="e">
        <f>'[1]табл 1'!$C45/$E47/5.5</f>
        <v>#DIV/0!</v>
      </c>
      <c r="H47" s="14" t="e">
        <f>'[1]табл 1'!$D45/$E47/5.5</f>
        <v>#DIV/0!</v>
      </c>
      <c r="I47" s="15" t="e">
        <f>'[1]табл 1'!$E45/$F47/5.5</f>
        <v>#DIV/0!</v>
      </c>
      <c r="J47" s="15" t="e">
        <f>'[1]табл 1'!$F45/$F47/5.5</f>
        <v>#DIV/0!</v>
      </c>
      <c r="K47" s="14" t="e">
        <f>'[1]табл 1'!$G45/$E47/5.5</f>
        <v>#DIV/0!</v>
      </c>
      <c r="L47" s="14" t="e">
        <f>'[1]табл 1'!$H45/$E47/5.5</f>
        <v>#DIV/0!</v>
      </c>
      <c r="M47" s="15" t="e">
        <f>'[1]табл 1'!$I45/$F47/5.5</f>
        <v>#DIV/0!</v>
      </c>
      <c r="N47" s="15" t="e">
        <f>'[1]табл 1'!$J45/$F47/5.5</f>
        <v>#DIV/0!</v>
      </c>
      <c r="O47" s="14" t="e">
        <f>'[1]табл 1'!$K45/$E47/5.5</f>
        <v>#DIV/0!</v>
      </c>
      <c r="P47" s="14" t="e">
        <f>'[1]табл 1'!$L45/$E47/5.5</f>
        <v>#DIV/0!</v>
      </c>
      <c r="Q47" s="15" t="e">
        <f>'[1]табл 1'!$M45/$F47/5.5</f>
        <v>#DIV/0!</v>
      </c>
      <c r="R47" s="15" t="e">
        <f>'[1]табл 1'!$N45/$F47/5.5</f>
        <v>#DIV/0!</v>
      </c>
      <c r="S47" s="14" t="e">
        <f>'[1]табл 1'!$O45/$E47/5.5</f>
        <v>#DIV/0!</v>
      </c>
      <c r="T47" s="14" t="e">
        <f>'[1]табл 1'!$P45/$E47/5.5</f>
        <v>#DIV/0!</v>
      </c>
      <c r="U47" s="15" t="e">
        <f>'[1]табл 1'!$Q45/F47/5.5</f>
        <v>#DIV/0!</v>
      </c>
      <c r="V47" s="15" t="e">
        <f>'[1]табл 1'!$R45/F47/5.5</f>
        <v>#DIV/0!</v>
      </c>
      <c r="W47" s="14" t="e">
        <f>'[1]табл 1'!$S45/$E47/5.5</f>
        <v>#DIV/0!</v>
      </c>
      <c r="X47" s="15" t="e">
        <f>'[1]табл 1'!$T45/$F47/5.5</f>
        <v>#DIV/0!</v>
      </c>
      <c r="Y47" s="14" t="e">
        <f>'[1]табл 1'!$U45/$E47/5.5</f>
        <v>#DIV/0!</v>
      </c>
      <c r="Z47" s="15" t="e">
        <f>'[1]табл 1'!$V45/$F47/5.5</f>
        <v>#DIV/0!</v>
      </c>
      <c r="AA47" s="14" t="e">
        <f>'[1]табл 1'!$W45/$E47/5.5</f>
        <v>#DIV/0!</v>
      </c>
      <c r="AB47" s="15" t="e">
        <f>'[1]табл 1'!$X45/$F47/5.5</f>
        <v>#DIV/0!</v>
      </c>
      <c r="AC47" s="14" t="e">
        <f t="shared" si="1"/>
        <v>#DIV/0!</v>
      </c>
      <c r="AD47" s="14" t="e">
        <f t="shared" si="4"/>
        <v>#DIV/0!</v>
      </c>
      <c r="AE47" s="16" t="e">
        <f t="shared" si="2"/>
        <v>#DIV/0!</v>
      </c>
      <c r="AF47" s="17">
        <f>'[1]табл 1'!$AA45</f>
        <v>0</v>
      </c>
    </row>
    <row r="48" spans="1:32" ht="26.25" customHeight="1" hidden="1">
      <c r="A48" s="12">
        <v>39</v>
      </c>
      <c r="B48" s="12"/>
      <c r="C48" s="12"/>
      <c r="D48" s="12"/>
      <c r="E48" s="13"/>
      <c r="F48" s="13">
        <f t="shared" si="3"/>
        <v>0</v>
      </c>
      <c r="G48" s="14" t="e">
        <f>'[1]табл 1'!$C46/$E48/5.5</f>
        <v>#DIV/0!</v>
      </c>
      <c r="H48" s="14" t="e">
        <f>'[1]табл 1'!$D46/$E48/5.5</f>
        <v>#DIV/0!</v>
      </c>
      <c r="I48" s="15" t="e">
        <f>'[1]табл 1'!$E46/$F48/5.5</f>
        <v>#DIV/0!</v>
      </c>
      <c r="J48" s="15" t="e">
        <f>'[1]табл 1'!$F46/$F48/5.5</f>
        <v>#DIV/0!</v>
      </c>
      <c r="K48" s="14" t="e">
        <f>'[1]табл 1'!$G46/$E48/5.5</f>
        <v>#DIV/0!</v>
      </c>
      <c r="L48" s="14" t="e">
        <f>'[1]табл 1'!$H46/$E48/5.5</f>
        <v>#DIV/0!</v>
      </c>
      <c r="M48" s="15" t="e">
        <f>'[1]табл 1'!$I46/$F48/5.5</f>
        <v>#DIV/0!</v>
      </c>
      <c r="N48" s="15" t="e">
        <f>'[1]табл 1'!$J46/$F48/5.5</f>
        <v>#DIV/0!</v>
      </c>
      <c r="O48" s="14" t="e">
        <f>'[1]табл 1'!$K46/$E48/5.5</f>
        <v>#DIV/0!</v>
      </c>
      <c r="P48" s="14" t="e">
        <f>'[1]табл 1'!$L46/$E48/5.5</f>
        <v>#DIV/0!</v>
      </c>
      <c r="Q48" s="15" t="e">
        <f>'[1]табл 1'!$M46/$F48/5.5</f>
        <v>#DIV/0!</v>
      </c>
      <c r="R48" s="15" t="e">
        <f>'[1]табл 1'!$N46/$F48/5.5</f>
        <v>#DIV/0!</v>
      </c>
      <c r="S48" s="14" t="e">
        <f>'[1]табл 1'!$O46/$E48/5.5</f>
        <v>#DIV/0!</v>
      </c>
      <c r="T48" s="14" t="e">
        <f>'[1]табл 1'!$P46/$E48/5.5</f>
        <v>#DIV/0!</v>
      </c>
      <c r="U48" s="15" t="e">
        <f>'[1]табл 1'!$Q46/F48/5.5</f>
        <v>#DIV/0!</v>
      </c>
      <c r="V48" s="15" t="e">
        <f>'[1]табл 1'!$R46/F48/5.5</f>
        <v>#DIV/0!</v>
      </c>
      <c r="W48" s="14" t="e">
        <f>'[1]табл 1'!$S46/$E48/5.5</f>
        <v>#DIV/0!</v>
      </c>
      <c r="X48" s="15" t="e">
        <f>'[1]табл 1'!$T46/$F48/5.5</f>
        <v>#DIV/0!</v>
      </c>
      <c r="Y48" s="14" t="e">
        <f>'[1]табл 1'!$U46/$E48/5.5</f>
        <v>#DIV/0!</v>
      </c>
      <c r="Z48" s="15" t="e">
        <f>'[1]табл 1'!$V46/$F48/5.5</f>
        <v>#DIV/0!</v>
      </c>
      <c r="AA48" s="14" t="e">
        <f>'[1]табл 1'!$W46/$E48/5.5</f>
        <v>#DIV/0!</v>
      </c>
      <c r="AB48" s="15" t="e">
        <f>'[1]табл 1'!$X46/$F48/5.5</f>
        <v>#DIV/0!</v>
      </c>
      <c r="AC48" s="14" t="e">
        <f t="shared" si="1"/>
        <v>#DIV/0!</v>
      </c>
      <c r="AD48" s="14" t="e">
        <f t="shared" si="4"/>
        <v>#DIV/0!</v>
      </c>
      <c r="AE48" s="16" t="e">
        <f t="shared" si="2"/>
        <v>#DIV/0!</v>
      </c>
      <c r="AF48" s="17">
        <f>'[1]табл 1'!$AA46</f>
        <v>0</v>
      </c>
    </row>
    <row r="49" spans="1:32" ht="15" hidden="1">
      <c r="A49" s="12">
        <v>40</v>
      </c>
      <c r="B49" s="12"/>
      <c r="C49" s="12"/>
      <c r="D49" s="12"/>
      <c r="E49" s="13"/>
      <c r="F49" s="13">
        <f t="shared" si="3"/>
        <v>0</v>
      </c>
      <c r="G49" s="14" t="e">
        <f>'[1]табл 1'!$C47/$E49/5.5</f>
        <v>#DIV/0!</v>
      </c>
      <c r="H49" s="14" t="e">
        <f>'[1]табл 1'!$D47/$E49/5.5</f>
        <v>#DIV/0!</v>
      </c>
      <c r="I49" s="15" t="e">
        <f>'[1]табл 1'!$E47/$F49/5.5</f>
        <v>#DIV/0!</v>
      </c>
      <c r="J49" s="15" t="e">
        <f>'[1]табл 1'!$F47/$F49/5.5</f>
        <v>#DIV/0!</v>
      </c>
      <c r="K49" s="14" t="e">
        <f>'[1]табл 1'!$G47/$E49/5.5</f>
        <v>#DIV/0!</v>
      </c>
      <c r="L49" s="14" t="e">
        <f>'[1]табл 1'!$H47/$E49/5.5</f>
        <v>#DIV/0!</v>
      </c>
      <c r="M49" s="15" t="e">
        <f>'[1]табл 1'!$I47/$F49/5.5</f>
        <v>#DIV/0!</v>
      </c>
      <c r="N49" s="15" t="e">
        <f>'[1]табл 1'!$J47/$F49/5.5</f>
        <v>#DIV/0!</v>
      </c>
      <c r="O49" s="14" t="e">
        <f>'[1]табл 1'!$K47/$E49/5.5</f>
        <v>#DIV/0!</v>
      </c>
      <c r="P49" s="14" t="e">
        <f>'[1]табл 1'!$L47/$E49/5.5</f>
        <v>#DIV/0!</v>
      </c>
      <c r="Q49" s="15" t="e">
        <f>'[1]табл 1'!$M47/$F49/5.5</f>
        <v>#DIV/0!</v>
      </c>
      <c r="R49" s="15" t="e">
        <f>'[1]табл 1'!$N47/$F49/5.5</f>
        <v>#DIV/0!</v>
      </c>
      <c r="S49" s="14" t="e">
        <f>'[1]табл 1'!$O47/$E49/5.5</f>
        <v>#DIV/0!</v>
      </c>
      <c r="T49" s="14" t="e">
        <f>'[1]табл 1'!$P47/$E49/5.5</f>
        <v>#DIV/0!</v>
      </c>
      <c r="U49" s="15" t="e">
        <f>'[1]табл 1'!$Q47/F49/5.5</f>
        <v>#DIV/0!</v>
      </c>
      <c r="V49" s="15" t="e">
        <f>'[1]табл 1'!$R47/F49/5.5</f>
        <v>#DIV/0!</v>
      </c>
      <c r="W49" s="14" t="e">
        <f>'[1]табл 1'!$S47/$E49/5.5</f>
        <v>#DIV/0!</v>
      </c>
      <c r="X49" s="15" t="e">
        <f>'[1]табл 1'!$T47/$F49/5.5</f>
        <v>#DIV/0!</v>
      </c>
      <c r="Y49" s="14" t="e">
        <f>'[1]табл 1'!$U47/$E49/5.5</f>
        <v>#DIV/0!</v>
      </c>
      <c r="Z49" s="15" t="e">
        <f>'[1]табл 1'!$V47/$F49/5.5</f>
        <v>#DIV/0!</v>
      </c>
      <c r="AA49" s="14" t="e">
        <f>'[1]табл 1'!$W47/$E49/5.5</f>
        <v>#DIV/0!</v>
      </c>
      <c r="AB49" s="15" t="e">
        <f>'[1]табл 1'!$X47/$F49/5.5</f>
        <v>#DIV/0!</v>
      </c>
      <c r="AC49" s="14" t="e">
        <f t="shared" si="1"/>
        <v>#DIV/0!</v>
      </c>
      <c r="AD49" s="14" t="e">
        <f t="shared" si="4"/>
        <v>#DIV/0!</v>
      </c>
      <c r="AE49" s="16" t="e">
        <f t="shared" si="2"/>
        <v>#DIV/0!</v>
      </c>
      <c r="AF49" s="17">
        <f>'[1]табл 1'!$AA47</f>
        <v>0</v>
      </c>
    </row>
    <row r="50" spans="1:32" ht="15" hidden="1">
      <c r="A50" s="12">
        <v>41</v>
      </c>
      <c r="B50" s="12"/>
      <c r="C50" s="12"/>
      <c r="D50" s="12"/>
      <c r="E50" s="13"/>
      <c r="F50" s="13">
        <f t="shared" si="3"/>
        <v>0</v>
      </c>
      <c r="G50" s="14" t="e">
        <f>'[1]табл 1'!$C48/$E50/5.5</f>
        <v>#DIV/0!</v>
      </c>
      <c r="H50" s="14" t="e">
        <f>'[1]табл 1'!$D48/$E50/5.5</f>
        <v>#DIV/0!</v>
      </c>
      <c r="I50" s="15" t="e">
        <f>'[1]табл 1'!$E48/$F50/5.5</f>
        <v>#DIV/0!</v>
      </c>
      <c r="J50" s="15" t="e">
        <f>'[1]табл 1'!$F48/$F50/5.5</f>
        <v>#DIV/0!</v>
      </c>
      <c r="K50" s="14" t="e">
        <f>'[1]табл 1'!$G48/$E50/5.5</f>
        <v>#DIV/0!</v>
      </c>
      <c r="L50" s="14" t="e">
        <f>'[1]табл 1'!$H48/$E50/5.5</f>
        <v>#DIV/0!</v>
      </c>
      <c r="M50" s="15" t="e">
        <f>'[1]табл 1'!$I48/$F50/5.5</f>
        <v>#DIV/0!</v>
      </c>
      <c r="N50" s="15" t="e">
        <f>'[1]табл 1'!$J48/$F50/5.5</f>
        <v>#DIV/0!</v>
      </c>
      <c r="O50" s="14" t="e">
        <f>'[1]табл 1'!$K48/$E50/5.5</f>
        <v>#DIV/0!</v>
      </c>
      <c r="P50" s="14" t="e">
        <f>'[1]табл 1'!$L48/$E50/5.5</f>
        <v>#DIV/0!</v>
      </c>
      <c r="Q50" s="15" t="e">
        <f>'[1]табл 1'!$M48/$F50/5.5</f>
        <v>#DIV/0!</v>
      </c>
      <c r="R50" s="15" t="e">
        <f>'[1]табл 1'!$N48/$F50/5.5</f>
        <v>#DIV/0!</v>
      </c>
      <c r="S50" s="14" t="e">
        <f>'[1]табл 1'!$O48/$E50/5.5</f>
        <v>#DIV/0!</v>
      </c>
      <c r="T50" s="14" t="e">
        <f>'[1]табл 1'!$P48/$E50/5.5</f>
        <v>#DIV/0!</v>
      </c>
      <c r="U50" s="15" t="e">
        <f>'[1]табл 1'!$Q48/F50/5.5</f>
        <v>#DIV/0!</v>
      </c>
      <c r="V50" s="15" t="e">
        <f>'[1]табл 1'!$R48/F50/5.5</f>
        <v>#DIV/0!</v>
      </c>
      <c r="W50" s="14" t="e">
        <f>'[1]табл 1'!$S48/$E50/5.5</f>
        <v>#DIV/0!</v>
      </c>
      <c r="X50" s="15" t="e">
        <f>'[1]табл 1'!$T48/$F50/5.5</f>
        <v>#DIV/0!</v>
      </c>
      <c r="Y50" s="14" t="e">
        <f>'[1]табл 1'!$U48/$E50/5.5</f>
        <v>#DIV/0!</v>
      </c>
      <c r="Z50" s="15" t="e">
        <f>'[1]табл 1'!$V48/$F50/5.5</f>
        <v>#DIV/0!</v>
      </c>
      <c r="AA50" s="14" t="e">
        <f>'[1]табл 1'!$W48/$E50/5.5</f>
        <v>#DIV/0!</v>
      </c>
      <c r="AB50" s="15" t="e">
        <f>'[1]табл 1'!$X48/$F50/5.5</f>
        <v>#DIV/0!</v>
      </c>
      <c r="AC50" s="14" t="e">
        <f t="shared" si="1"/>
        <v>#DIV/0!</v>
      </c>
      <c r="AD50" s="14" t="e">
        <f t="shared" si="4"/>
        <v>#DIV/0!</v>
      </c>
      <c r="AE50" s="16" t="e">
        <f t="shared" si="2"/>
        <v>#DIV/0!</v>
      </c>
      <c r="AF50" s="17">
        <f>'[1]табл 1'!$AA48</f>
        <v>0</v>
      </c>
    </row>
    <row r="51" spans="1:32" ht="15" hidden="1">
      <c r="A51" s="12">
        <v>42</v>
      </c>
      <c r="B51" s="12"/>
      <c r="C51" s="12"/>
      <c r="D51" s="12"/>
      <c r="E51" s="13"/>
      <c r="F51" s="13">
        <f t="shared" si="3"/>
        <v>0</v>
      </c>
      <c r="G51" s="14" t="e">
        <f>'[1]табл 1'!$C49/$E51/5.5</f>
        <v>#DIV/0!</v>
      </c>
      <c r="H51" s="14" t="e">
        <f>'[1]табл 1'!$D49/$E51/5.5</f>
        <v>#DIV/0!</v>
      </c>
      <c r="I51" s="15" t="e">
        <f>'[1]табл 1'!$E49/$F51/5.5</f>
        <v>#DIV/0!</v>
      </c>
      <c r="J51" s="15" t="e">
        <f>'[1]табл 1'!$F49/$F51/5.5</f>
        <v>#DIV/0!</v>
      </c>
      <c r="K51" s="14" t="e">
        <f>'[1]табл 1'!$G49/$E51/5.5</f>
        <v>#DIV/0!</v>
      </c>
      <c r="L51" s="14" t="e">
        <f>'[1]табл 1'!$H49/$E51/5.5</f>
        <v>#DIV/0!</v>
      </c>
      <c r="M51" s="15" t="e">
        <f>'[1]табл 1'!$I49/$F51/5.5</f>
        <v>#DIV/0!</v>
      </c>
      <c r="N51" s="15" t="e">
        <f>'[1]табл 1'!$J49/$F51/5.5</f>
        <v>#DIV/0!</v>
      </c>
      <c r="O51" s="14" t="e">
        <f>'[1]табл 1'!$K49/$E51/5.5</f>
        <v>#DIV/0!</v>
      </c>
      <c r="P51" s="14" t="e">
        <f>'[1]табл 1'!$L49/$E51/5.5</f>
        <v>#DIV/0!</v>
      </c>
      <c r="Q51" s="15" t="e">
        <f>'[1]табл 1'!$M49/$F51/5.5</f>
        <v>#DIV/0!</v>
      </c>
      <c r="R51" s="15" t="e">
        <f>'[1]табл 1'!$N49/$F51/5.5</f>
        <v>#DIV/0!</v>
      </c>
      <c r="S51" s="14" t="e">
        <f>'[1]табл 1'!$O49/$E51/5.5</f>
        <v>#DIV/0!</v>
      </c>
      <c r="T51" s="14" t="e">
        <f>'[1]табл 1'!$P49/$E51/5.5</f>
        <v>#DIV/0!</v>
      </c>
      <c r="U51" s="15" t="e">
        <f>'[1]табл 1'!$Q49/F51/5.5</f>
        <v>#DIV/0!</v>
      </c>
      <c r="V51" s="15" t="e">
        <f>'[1]табл 1'!$R49/F51/5.5</f>
        <v>#DIV/0!</v>
      </c>
      <c r="W51" s="14" t="e">
        <f>'[1]табл 1'!$S49/$E51/5.5</f>
        <v>#DIV/0!</v>
      </c>
      <c r="X51" s="15" t="e">
        <f>'[1]табл 1'!$T49/$F51/5.5</f>
        <v>#DIV/0!</v>
      </c>
      <c r="Y51" s="14" t="e">
        <f>'[1]табл 1'!$U49/$E51/5.5</f>
        <v>#DIV/0!</v>
      </c>
      <c r="Z51" s="15" t="e">
        <f>'[1]табл 1'!$V49/$F51/5.5</f>
        <v>#DIV/0!</v>
      </c>
      <c r="AA51" s="14" t="e">
        <f>'[1]табл 1'!$W49/$E51/5.5</f>
        <v>#DIV/0!</v>
      </c>
      <c r="AB51" s="15" t="e">
        <f>'[1]табл 1'!$X49/$F51/5.5</f>
        <v>#DIV/0!</v>
      </c>
      <c r="AC51" s="14" t="e">
        <f t="shared" si="1"/>
        <v>#DIV/0!</v>
      </c>
      <c r="AD51" s="14" t="e">
        <f t="shared" si="4"/>
        <v>#DIV/0!</v>
      </c>
      <c r="AE51" s="16" t="e">
        <f t="shared" si="2"/>
        <v>#DIV/0!</v>
      </c>
      <c r="AF51" s="17">
        <f>'[1]табл 1'!$AA49</f>
        <v>0</v>
      </c>
    </row>
    <row r="52" spans="1:32" ht="15" hidden="1">
      <c r="A52" s="12">
        <v>43</v>
      </c>
      <c r="B52" s="12"/>
      <c r="C52" s="12"/>
      <c r="D52" s="12"/>
      <c r="E52" s="13"/>
      <c r="F52" s="13">
        <f t="shared" si="3"/>
        <v>0</v>
      </c>
      <c r="G52" s="14" t="e">
        <f>'[1]табл 1'!$C50/$E52/5.5</f>
        <v>#DIV/0!</v>
      </c>
      <c r="H52" s="14" t="e">
        <f>'[1]табл 1'!$D50/$E52/5.5</f>
        <v>#DIV/0!</v>
      </c>
      <c r="I52" s="15" t="e">
        <f>'[1]табл 1'!$E50/$F52/5.5</f>
        <v>#DIV/0!</v>
      </c>
      <c r="J52" s="15" t="e">
        <f>'[1]табл 1'!$F50/$F52/5.5</f>
        <v>#DIV/0!</v>
      </c>
      <c r="K52" s="14" t="e">
        <f>'[1]табл 1'!$G50/$E52/5.5</f>
        <v>#DIV/0!</v>
      </c>
      <c r="L52" s="14" t="e">
        <f>'[1]табл 1'!$H50/$E52/5.5</f>
        <v>#DIV/0!</v>
      </c>
      <c r="M52" s="15" t="e">
        <f>'[1]табл 1'!$I50/$F52/5.5</f>
        <v>#DIV/0!</v>
      </c>
      <c r="N52" s="15" t="e">
        <f>'[1]табл 1'!$J50/$F52/5.5</f>
        <v>#DIV/0!</v>
      </c>
      <c r="O52" s="14" t="e">
        <f>'[1]табл 1'!$K50/$E52/5.5</f>
        <v>#DIV/0!</v>
      </c>
      <c r="P52" s="14" t="e">
        <f>'[1]табл 1'!$L50/$E52/5.5</f>
        <v>#DIV/0!</v>
      </c>
      <c r="Q52" s="15" t="e">
        <f>'[1]табл 1'!$M50/$F52/5.5</f>
        <v>#DIV/0!</v>
      </c>
      <c r="R52" s="15" t="e">
        <f>'[1]табл 1'!$N50/$F52/5.5</f>
        <v>#DIV/0!</v>
      </c>
      <c r="S52" s="14" t="e">
        <f>'[1]табл 1'!$O50/$E52/5.5</f>
        <v>#DIV/0!</v>
      </c>
      <c r="T52" s="14" t="e">
        <f>'[1]табл 1'!$P50/$E52/5.5</f>
        <v>#DIV/0!</v>
      </c>
      <c r="U52" s="15" t="e">
        <f>'[1]табл 1'!$Q50/F52/5.5</f>
        <v>#DIV/0!</v>
      </c>
      <c r="V52" s="15" t="e">
        <f>'[1]табл 1'!$R50/F52/5.5</f>
        <v>#DIV/0!</v>
      </c>
      <c r="W52" s="14" t="e">
        <f>'[1]табл 1'!$S50/$E52/5.5</f>
        <v>#DIV/0!</v>
      </c>
      <c r="X52" s="15" t="e">
        <f>'[1]табл 1'!$T50/$F52/5.5</f>
        <v>#DIV/0!</v>
      </c>
      <c r="Y52" s="14" t="e">
        <f>'[1]табл 1'!$U50/$E52/5.5</f>
        <v>#DIV/0!</v>
      </c>
      <c r="Z52" s="15" t="e">
        <f>'[1]табл 1'!$V50/$F52/5.5</f>
        <v>#DIV/0!</v>
      </c>
      <c r="AA52" s="14" t="e">
        <f>'[1]табл 1'!$W50/$E52/5.5</f>
        <v>#DIV/0!</v>
      </c>
      <c r="AB52" s="15" t="e">
        <f>'[1]табл 1'!$X50/$F52/5.5</f>
        <v>#DIV/0!</v>
      </c>
      <c r="AC52" s="14" t="e">
        <f t="shared" si="1"/>
        <v>#DIV/0!</v>
      </c>
      <c r="AD52" s="14" t="e">
        <f t="shared" si="4"/>
        <v>#DIV/0!</v>
      </c>
      <c r="AE52" s="16" t="e">
        <f t="shared" si="2"/>
        <v>#DIV/0!</v>
      </c>
      <c r="AF52" s="17">
        <f>'[1]табл 1'!$AA50</f>
        <v>0</v>
      </c>
    </row>
    <row r="53" spans="1:32" ht="15" hidden="1">
      <c r="A53" s="12">
        <v>44</v>
      </c>
      <c r="B53" s="12"/>
      <c r="C53" s="12"/>
      <c r="D53" s="12"/>
      <c r="E53" s="13"/>
      <c r="F53" s="13">
        <f t="shared" si="3"/>
        <v>0</v>
      </c>
      <c r="G53" s="14" t="e">
        <f>'[1]табл 1'!$C51/$E53/5.5</f>
        <v>#DIV/0!</v>
      </c>
      <c r="H53" s="14" t="e">
        <f>'[1]табл 1'!$D51/$E53/5.5</f>
        <v>#DIV/0!</v>
      </c>
      <c r="I53" s="15" t="e">
        <f>'[1]табл 1'!$E51/$F53/5.5</f>
        <v>#DIV/0!</v>
      </c>
      <c r="J53" s="15" t="e">
        <f>'[1]табл 1'!$F51/$F53/5.5</f>
        <v>#DIV/0!</v>
      </c>
      <c r="K53" s="14" t="e">
        <f>'[1]табл 1'!$G51/$E53/5.5</f>
        <v>#DIV/0!</v>
      </c>
      <c r="L53" s="14" t="e">
        <f>'[1]табл 1'!$H51/$E53/5.5</f>
        <v>#DIV/0!</v>
      </c>
      <c r="M53" s="15" t="e">
        <f>'[1]табл 1'!$I51/$F53/5.5</f>
        <v>#DIV/0!</v>
      </c>
      <c r="N53" s="15" t="e">
        <f>'[1]табл 1'!$J51/$F53/5.5</f>
        <v>#DIV/0!</v>
      </c>
      <c r="O53" s="14" t="e">
        <f>'[1]табл 1'!$K51/$E53/5.5</f>
        <v>#DIV/0!</v>
      </c>
      <c r="P53" s="14" t="e">
        <f>'[1]табл 1'!$L51/$E53/5.5</f>
        <v>#DIV/0!</v>
      </c>
      <c r="Q53" s="15" t="e">
        <f>'[1]табл 1'!$M51/$F53/5.5</f>
        <v>#DIV/0!</v>
      </c>
      <c r="R53" s="15" t="e">
        <f>'[1]табл 1'!$N51/$F53/5.5</f>
        <v>#DIV/0!</v>
      </c>
      <c r="S53" s="14" t="e">
        <f>'[1]табл 1'!$O51/$E53/5.5</f>
        <v>#DIV/0!</v>
      </c>
      <c r="T53" s="14" t="e">
        <f>'[1]табл 1'!$P51/$E53/5.5</f>
        <v>#DIV/0!</v>
      </c>
      <c r="U53" s="15" t="e">
        <f>'[1]табл 1'!$Q51/F53/5.5</f>
        <v>#DIV/0!</v>
      </c>
      <c r="V53" s="15" t="e">
        <f>'[1]табл 1'!$R51/F53/5.5</f>
        <v>#DIV/0!</v>
      </c>
      <c r="W53" s="14" t="e">
        <f>'[1]табл 1'!$S51/$E53/5.5</f>
        <v>#DIV/0!</v>
      </c>
      <c r="X53" s="15" t="e">
        <f>'[1]табл 1'!$T51/$F53/5.5</f>
        <v>#DIV/0!</v>
      </c>
      <c r="Y53" s="14" t="e">
        <f>'[1]табл 1'!$U51/$E53/5.5</f>
        <v>#DIV/0!</v>
      </c>
      <c r="Z53" s="15" t="e">
        <f>'[1]табл 1'!$V51/$F53/5.5</f>
        <v>#DIV/0!</v>
      </c>
      <c r="AA53" s="14" t="e">
        <f>'[1]табл 1'!$W51/$E53/5.5</f>
        <v>#DIV/0!</v>
      </c>
      <c r="AB53" s="15" t="e">
        <f>'[1]табл 1'!$X51/$F53/5.5</f>
        <v>#DIV/0!</v>
      </c>
      <c r="AC53" s="14" t="e">
        <f t="shared" si="1"/>
        <v>#DIV/0!</v>
      </c>
      <c r="AD53" s="14" t="e">
        <f t="shared" si="4"/>
        <v>#DIV/0!</v>
      </c>
      <c r="AE53" s="16" t="e">
        <f t="shared" si="2"/>
        <v>#DIV/0!</v>
      </c>
      <c r="AF53" s="17">
        <f>'[1]табл 1'!$AA51</f>
        <v>0</v>
      </c>
    </row>
    <row r="54" spans="1:32" ht="15" hidden="1">
      <c r="A54" s="12">
        <v>45</v>
      </c>
      <c r="B54" s="12"/>
      <c r="C54" s="12"/>
      <c r="D54" s="12"/>
      <c r="E54" s="13"/>
      <c r="F54" s="13">
        <f t="shared" si="3"/>
        <v>0</v>
      </c>
      <c r="G54" s="14" t="e">
        <f>'[1]табл 1'!$C52/$E54/5.5</f>
        <v>#DIV/0!</v>
      </c>
      <c r="H54" s="14" t="e">
        <f>'[1]табл 1'!$D52/$E54/5.5</f>
        <v>#DIV/0!</v>
      </c>
      <c r="I54" s="15" t="e">
        <f>'[1]табл 1'!$E52/$F54/5.5</f>
        <v>#DIV/0!</v>
      </c>
      <c r="J54" s="15" t="e">
        <f>'[1]табл 1'!$F52/$F54/5.5</f>
        <v>#DIV/0!</v>
      </c>
      <c r="K54" s="14" t="e">
        <f>'[1]табл 1'!$G52/$E54/5.5</f>
        <v>#DIV/0!</v>
      </c>
      <c r="L54" s="14" t="e">
        <f>'[1]табл 1'!$H52/$E54/5.5</f>
        <v>#DIV/0!</v>
      </c>
      <c r="M54" s="15" t="e">
        <f>'[1]табл 1'!$I52/$F54/5.5</f>
        <v>#DIV/0!</v>
      </c>
      <c r="N54" s="15" t="e">
        <f>'[1]табл 1'!$J52/$F54/5.5</f>
        <v>#DIV/0!</v>
      </c>
      <c r="O54" s="14" t="e">
        <f>'[1]табл 1'!$K52/$E54/5.5</f>
        <v>#DIV/0!</v>
      </c>
      <c r="P54" s="14" t="e">
        <f>'[1]табл 1'!$L52/$E54/5.5</f>
        <v>#DIV/0!</v>
      </c>
      <c r="Q54" s="15" t="e">
        <f>'[1]табл 1'!$M52/$F54/5.5</f>
        <v>#DIV/0!</v>
      </c>
      <c r="R54" s="15" t="e">
        <f>'[1]табл 1'!$N52/$F54/5.5</f>
        <v>#DIV/0!</v>
      </c>
      <c r="S54" s="14" t="e">
        <f>'[1]табл 1'!$O52/$E54/5.5</f>
        <v>#DIV/0!</v>
      </c>
      <c r="T54" s="14" t="e">
        <f>'[1]табл 1'!$P52/$E54/5.5</f>
        <v>#DIV/0!</v>
      </c>
      <c r="U54" s="15" t="e">
        <f>'[1]табл 1'!$Q52/F54/5.5</f>
        <v>#DIV/0!</v>
      </c>
      <c r="V54" s="15" t="e">
        <f>'[1]табл 1'!$R52/F54/5.5</f>
        <v>#DIV/0!</v>
      </c>
      <c r="W54" s="14" t="e">
        <f>'[1]табл 1'!$S52/$E54/5.5</f>
        <v>#DIV/0!</v>
      </c>
      <c r="X54" s="15" t="e">
        <f>'[1]табл 1'!$T52/$F54/5.5</f>
        <v>#DIV/0!</v>
      </c>
      <c r="Y54" s="14" t="e">
        <f>'[1]табл 1'!$U52/$E54/5.5</f>
        <v>#DIV/0!</v>
      </c>
      <c r="Z54" s="15" t="e">
        <f>'[1]табл 1'!$V52/$F54/5.5</f>
        <v>#DIV/0!</v>
      </c>
      <c r="AA54" s="14" t="e">
        <f>'[1]табл 1'!$W52/$E54/5.5</f>
        <v>#DIV/0!</v>
      </c>
      <c r="AB54" s="15" t="e">
        <f>'[1]табл 1'!$X52/$F54/5.5</f>
        <v>#DIV/0!</v>
      </c>
      <c r="AC54" s="14" t="e">
        <f t="shared" si="1"/>
        <v>#DIV/0!</v>
      </c>
      <c r="AD54" s="14" t="e">
        <f t="shared" si="4"/>
        <v>#DIV/0!</v>
      </c>
      <c r="AE54" s="16" t="e">
        <f t="shared" si="2"/>
        <v>#DIV/0!</v>
      </c>
      <c r="AF54" s="17">
        <f>'[1]табл 1'!$AA52</f>
        <v>0</v>
      </c>
    </row>
    <row r="55" spans="1:32" ht="15" hidden="1">
      <c r="A55" s="12">
        <v>46</v>
      </c>
      <c r="B55" s="12"/>
      <c r="C55" s="12"/>
      <c r="D55" s="12"/>
      <c r="E55" s="13"/>
      <c r="F55" s="13">
        <f t="shared" si="3"/>
        <v>0</v>
      </c>
      <c r="G55" s="14" t="e">
        <f>'[1]табл 1'!$C53/$E55/5.5</f>
        <v>#DIV/0!</v>
      </c>
      <c r="H55" s="14" t="e">
        <f>'[1]табл 1'!$D53/$E55/5.5</f>
        <v>#DIV/0!</v>
      </c>
      <c r="I55" s="15" t="e">
        <f>'[1]табл 1'!$E53/$F55/5.5</f>
        <v>#DIV/0!</v>
      </c>
      <c r="J55" s="15" t="e">
        <f>'[1]табл 1'!$F53/$F55/5.5</f>
        <v>#DIV/0!</v>
      </c>
      <c r="K55" s="14" t="e">
        <f>'[1]табл 1'!$G53/$E55/5.5</f>
        <v>#DIV/0!</v>
      </c>
      <c r="L55" s="14" t="e">
        <f>'[1]табл 1'!$H53/$E55/5.5</f>
        <v>#DIV/0!</v>
      </c>
      <c r="M55" s="15" t="e">
        <f>'[1]табл 1'!$I53/$F55/5.5</f>
        <v>#DIV/0!</v>
      </c>
      <c r="N55" s="15" t="e">
        <f>'[1]табл 1'!$J53/$F55/5.5</f>
        <v>#DIV/0!</v>
      </c>
      <c r="O55" s="14" t="e">
        <f>'[1]табл 1'!$K53/$E55/5.5</f>
        <v>#DIV/0!</v>
      </c>
      <c r="P55" s="14" t="e">
        <f>'[1]табл 1'!$L53/$E55/5.5</f>
        <v>#DIV/0!</v>
      </c>
      <c r="Q55" s="15" t="e">
        <f>'[1]табл 1'!$M53/$F55/5.5</f>
        <v>#DIV/0!</v>
      </c>
      <c r="R55" s="15" t="e">
        <f>'[1]табл 1'!$N53/$F55/5.5</f>
        <v>#DIV/0!</v>
      </c>
      <c r="S55" s="14" t="e">
        <f>'[1]табл 1'!$O53/$E55/5.5</f>
        <v>#DIV/0!</v>
      </c>
      <c r="T55" s="14" t="e">
        <f>'[1]табл 1'!$P53/$E55/5.5</f>
        <v>#DIV/0!</v>
      </c>
      <c r="U55" s="15" t="e">
        <f>'[1]табл 1'!$Q53/F55/5.5</f>
        <v>#DIV/0!</v>
      </c>
      <c r="V55" s="15" t="e">
        <f>'[1]табл 1'!$R53/F55/5.5</f>
        <v>#DIV/0!</v>
      </c>
      <c r="W55" s="14" t="e">
        <f>'[1]табл 1'!$S53/$E55/5.5</f>
        <v>#DIV/0!</v>
      </c>
      <c r="X55" s="15" t="e">
        <f>'[1]табл 1'!$T53/$F55/5.5</f>
        <v>#DIV/0!</v>
      </c>
      <c r="Y55" s="14" t="e">
        <f>'[1]табл 1'!$U53/$E55/5.5</f>
        <v>#DIV/0!</v>
      </c>
      <c r="Z55" s="15" t="e">
        <f>'[1]табл 1'!$V53/$F55/5.5</f>
        <v>#DIV/0!</v>
      </c>
      <c r="AA55" s="14" t="e">
        <f>'[1]табл 1'!$W53/$E55/5.5</f>
        <v>#DIV/0!</v>
      </c>
      <c r="AB55" s="15" t="e">
        <f>'[1]табл 1'!$X53/$F55/5.5</f>
        <v>#DIV/0!</v>
      </c>
      <c r="AC55" s="14" t="e">
        <f t="shared" si="1"/>
        <v>#DIV/0!</v>
      </c>
      <c r="AD55" s="14" t="e">
        <f t="shared" si="4"/>
        <v>#DIV/0!</v>
      </c>
      <c r="AE55" s="16" t="e">
        <f t="shared" si="2"/>
        <v>#DIV/0!</v>
      </c>
      <c r="AF55" s="17">
        <f>'[1]табл 1'!$AA53</f>
        <v>0</v>
      </c>
    </row>
    <row r="56" spans="1:32" ht="15" hidden="1">
      <c r="A56" s="12">
        <v>47</v>
      </c>
      <c r="B56" s="12"/>
      <c r="C56" s="12"/>
      <c r="D56" s="12"/>
      <c r="E56" s="13"/>
      <c r="F56" s="13">
        <f t="shared" si="3"/>
        <v>0</v>
      </c>
      <c r="G56" s="14" t="e">
        <f>'[1]табл 1'!$C54/$E56/5.5</f>
        <v>#DIV/0!</v>
      </c>
      <c r="H56" s="14" t="e">
        <f>'[1]табл 1'!$D54/$E56/5.5</f>
        <v>#DIV/0!</v>
      </c>
      <c r="I56" s="15" t="e">
        <f>'[1]табл 1'!$E54/$F56/5.5</f>
        <v>#DIV/0!</v>
      </c>
      <c r="J56" s="15" t="e">
        <f>'[1]табл 1'!$F54/$F56/5.5</f>
        <v>#DIV/0!</v>
      </c>
      <c r="K56" s="14" t="e">
        <f>'[1]табл 1'!$G54/$E56/5.5</f>
        <v>#DIV/0!</v>
      </c>
      <c r="L56" s="14" t="e">
        <f>'[1]табл 1'!$H54/$E56/5.5</f>
        <v>#DIV/0!</v>
      </c>
      <c r="M56" s="15" t="e">
        <f>'[1]табл 1'!$I54/$F56/5.5</f>
        <v>#DIV/0!</v>
      </c>
      <c r="N56" s="15" t="e">
        <f>'[1]табл 1'!$J54/$F56/5.5</f>
        <v>#DIV/0!</v>
      </c>
      <c r="O56" s="14" t="e">
        <f>'[1]табл 1'!$K54/$E56/5.5</f>
        <v>#DIV/0!</v>
      </c>
      <c r="P56" s="14" t="e">
        <f>'[1]табл 1'!$L54/$E56/5.5</f>
        <v>#DIV/0!</v>
      </c>
      <c r="Q56" s="15" t="e">
        <f>'[1]табл 1'!$M54/$F56/5.5</f>
        <v>#DIV/0!</v>
      </c>
      <c r="R56" s="15" t="e">
        <f>'[1]табл 1'!$N54/$F56/5.5</f>
        <v>#DIV/0!</v>
      </c>
      <c r="S56" s="14" t="e">
        <f>'[1]табл 1'!$O54/$E56/5.5</f>
        <v>#DIV/0!</v>
      </c>
      <c r="T56" s="14" t="e">
        <f>'[1]табл 1'!$P54/$E56/5.5</f>
        <v>#DIV/0!</v>
      </c>
      <c r="U56" s="15" t="e">
        <f>'[1]табл 1'!$Q54/F56/5.5</f>
        <v>#DIV/0!</v>
      </c>
      <c r="V56" s="15" t="e">
        <f>'[1]табл 1'!$R54/F56/5.5</f>
        <v>#DIV/0!</v>
      </c>
      <c r="W56" s="14" t="e">
        <f>'[1]табл 1'!$S54/$E56/5.5</f>
        <v>#DIV/0!</v>
      </c>
      <c r="X56" s="15" t="e">
        <f>'[1]табл 1'!$T54/$F56/5.5</f>
        <v>#DIV/0!</v>
      </c>
      <c r="Y56" s="14" t="e">
        <f>'[1]табл 1'!$U54/$E56/5.5</f>
        <v>#DIV/0!</v>
      </c>
      <c r="Z56" s="15" t="e">
        <f>'[1]табл 1'!$V54/$F56/5.5</f>
        <v>#DIV/0!</v>
      </c>
      <c r="AA56" s="14" t="e">
        <f>'[1]табл 1'!$W54/$E56/5.5</f>
        <v>#DIV/0!</v>
      </c>
      <c r="AB56" s="15" t="e">
        <f>'[1]табл 1'!$X54/$F56/5.5</f>
        <v>#DIV/0!</v>
      </c>
      <c r="AC56" s="14" t="e">
        <f t="shared" si="1"/>
        <v>#DIV/0!</v>
      </c>
      <c r="AD56" s="14" t="e">
        <f t="shared" si="4"/>
        <v>#DIV/0!</v>
      </c>
      <c r="AE56" s="16" t="e">
        <f t="shared" si="2"/>
        <v>#DIV/0!</v>
      </c>
      <c r="AF56" s="17">
        <f>'[1]табл 1'!$AA54</f>
        <v>0</v>
      </c>
    </row>
    <row r="57" spans="1:32" ht="15" hidden="1">
      <c r="A57" s="12">
        <v>48</v>
      </c>
      <c r="B57" s="12"/>
      <c r="C57" s="12"/>
      <c r="D57" s="12"/>
      <c r="E57" s="13"/>
      <c r="F57" s="13">
        <f t="shared" si="3"/>
        <v>0</v>
      </c>
      <c r="G57" s="14" t="e">
        <f>'[1]табл 1'!$C55/$E57/5.5</f>
        <v>#DIV/0!</v>
      </c>
      <c r="H57" s="14" t="e">
        <f>'[1]табл 1'!$D55/$E57/5.5</f>
        <v>#DIV/0!</v>
      </c>
      <c r="I57" s="15" t="e">
        <f>'[1]табл 1'!$E55/$F57/5.5</f>
        <v>#DIV/0!</v>
      </c>
      <c r="J57" s="15" t="e">
        <f>'[1]табл 1'!$F55/$F57/5.5</f>
        <v>#DIV/0!</v>
      </c>
      <c r="K57" s="14" t="e">
        <f>'[1]табл 1'!$G55/$E57/5.5</f>
        <v>#DIV/0!</v>
      </c>
      <c r="L57" s="14" t="e">
        <f>'[1]табл 1'!$H55/$E57/5.5</f>
        <v>#DIV/0!</v>
      </c>
      <c r="M57" s="15" t="e">
        <f>'[1]табл 1'!$I55/$F57/5.5</f>
        <v>#DIV/0!</v>
      </c>
      <c r="N57" s="15" t="e">
        <f>'[1]табл 1'!$J55/$F57/5.5</f>
        <v>#DIV/0!</v>
      </c>
      <c r="O57" s="14" t="e">
        <f>'[1]табл 1'!$K55/$E57/5.5</f>
        <v>#DIV/0!</v>
      </c>
      <c r="P57" s="14" t="e">
        <f>'[1]табл 1'!$L55/$E57/5.5</f>
        <v>#DIV/0!</v>
      </c>
      <c r="Q57" s="15" t="e">
        <f>'[1]табл 1'!$M55/$F57/5.5</f>
        <v>#DIV/0!</v>
      </c>
      <c r="R57" s="15" t="e">
        <f>'[1]табл 1'!$N55/$F57/5.5</f>
        <v>#DIV/0!</v>
      </c>
      <c r="S57" s="14" t="e">
        <f>'[1]табл 1'!$O55/$E57/5.5</f>
        <v>#DIV/0!</v>
      </c>
      <c r="T57" s="14" t="e">
        <f>'[1]табл 1'!$P55/$E57/5.5</f>
        <v>#DIV/0!</v>
      </c>
      <c r="U57" s="15" t="e">
        <f>'[1]табл 1'!$Q55/F57/5.5</f>
        <v>#DIV/0!</v>
      </c>
      <c r="V57" s="15" t="e">
        <f>'[1]табл 1'!$R55/F57/5.5</f>
        <v>#DIV/0!</v>
      </c>
      <c r="W57" s="14" t="e">
        <f>'[1]табл 1'!$S55/$E57/5.5</f>
        <v>#DIV/0!</v>
      </c>
      <c r="X57" s="15" t="e">
        <f>'[1]табл 1'!$T55/$F57/5.5</f>
        <v>#DIV/0!</v>
      </c>
      <c r="Y57" s="14" t="e">
        <f>'[1]табл 1'!$U55/$E57/5.5</f>
        <v>#DIV/0!</v>
      </c>
      <c r="Z57" s="15" t="e">
        <f>'[1]табл 1'!$V55/$F57/5.5</f>
        <v>#DIV/0!</v>
      </c>
      <c r="AA57" s="14" t="e">
        <f>'[1]табл 1'!$W55/$E57/5.5</f>
        <v>#DIV/0!</v>
      </c>
      <c r="AB57" s="15" t="e">
        <f>'[1]табл 1'!$X55/$F57/5.5</f>
        <v>#DIV/0!</v>
      </c>
      <c r="AC57" s="14" t="e">
        <f t="shared" si="1"/>
        <v>#DIV/0!</v>
      </c>
      <c r="AD57" s="14" t="e">
        <f t="shared" si="4"/>
        <v>#DIV/0!</v>
      </c>
      <c r="AE57" s="16" t="e">
        <f t="shared" si="2"/>
        <v>#DIV/0!</v>
      </c>
      <c r="AF57" s="17">
        <f>'[1]табл 1'!$AA55</f>
        <v>0</v>
      </c>
    </row>
    <row r="58" spans="1:32" ht="15" hidden="1">
      <c r="A58" s="12">
        <v>49</v>
      </c>
      <c r="B58" s="12"/>
      <c r="C58" s="12"/>
      <c r="D58" s="12"/>
      <c r="E58" s="13"/>
      <c r="F58" s="13">
        <f t="shared" si="3"/>
        <v>0</v>
      </c>
      <c r="G58" s="14" t="e">
        <f>'[1]табл 1'!$C56/$E58/5.5</f>
        <v>#DIV/0!</v>
      </c>
      <c r="H58" s="14" t="e">
        <f>'[1]табл 1'!$D56/$E58/5.5</f>
        <v>#DIV/0!</v>
      </c>
      <c r="I58" s="15" t="e">
        <f>'[1]табл 1'!$E56/$F58/5.5</f>
        <v>#DIV/0!</v>
      </c>
      <c r="J58" s="15" t="e">
        <f>'[1]табл 1'!$F56/$F58/5.5</f>
        <v>#DIV/0!</v>
      </c>
      <c r="K58" s="14" t="e">
        <f>'[1]табл 1'!$G56/$E58/5.5</f>
        <v>#DIV/0!</v>
      </c>
      <c r="L58" s="14" t="e">
        <f>'[1]табл 1'!$H56/$E58/5.5</f>
        <v>#DIV/0!</v>
      </c>
      <c r="M58" s="15" t="e">
        <f>'[1]табл 1'!$I56/$F58/5.5</f>
        <v>#DIV/0!</v>
      </c>
      <c r="N58" s="15" t="e">
        <f>'[1]табл 1'!$J56/$F58/5.5</f>
        <v>#DIV/0!</v>
      </c>
      <c r="O58" s="14" t="e">
        <f>'[1]табл 1'!$K56/$E58/5.5</f>
        <v>#DIV/0!</v>
      </c>
      <c r="P58" s="14" t="e">
        <f>'[1]табл 1'!$L56/$E58/5.5</f>
        <v>#DIV/0!</v>
      </c>
      <c r="Q58" s="15" t="e">
        <f>'[1]табл 1'!$M56/$F58/5.5</f>
        <v>#DIV/0!</v>
      </c>
      <c r="R58" s="15" t="e">
        <f>'[1]табл 1'!$N56/$F58/5.5</f>
        <v>#DIV/0!</v>
      </c>
      <c r="S58" s="14" t="e">
        <f>'[1]табл 1'!$O56/$E58/5.5</f>
        <v>#DIV/0!</v>
      </c>
      <c r="T58" s="14" t="e">
        <f>'[1]табл 1'!$P56/$E58/5.5</f>
        <v>#DIV/0!</v>
      </c>
      <c r="U58" s="15" t="e">
        <f>'[1]табл 1'!$Q56/F58/5.5</f>
        <v>#DIV/0!</v>
      </c>
      <c r="V58" s="15" t="e">
        <f>'[1]табл 1'!$R56/F58/5.5</f>
        <v>#DIV/0!</v>
      </c>
      <c r="W58" s="14" t="e">
        <f>'[1]табл 1'!$S56/$E58/5.5</f>
        <v>#DIV/0!</v>
      </c>
      <c r="X58" s="15" t="e">
        <f>'[1]табл 1'!$T56/$F58/5.5</f>
        <v>#DIV/0!</v>
      </c>
      <c r="Y58" s="14" t="e">
        <f>'[1]табл 1'!$U56/$E58/5.5</f>
        <v>#DIV/0!</v>
      </c>
      <c r="Z58" s="15" t="e">
        <f>'[1]табл 1'!$V56/$F58/5.5</f>
        <v>#DIV/0!</v>
      </c>
      <c r="AA58" s="14" t="e">
        <f>'[1]табл 1'!$W56/$E58/5.5</f>
        <v>#DIV/0!</v>
      </c>
      <c r="AB58" s="15" t="e">
        <f>'[1]табл 1'!$X56/$F58/5.5</f>
        <v>#DIV/0!</v>
      </c>
      <c r="AC58" s="14" t="e">
        <f t="shared" si="1"/>
        <v>#DIV/0!</v>
      </c>
      <c r="AD58" s="14" t="e">
        <f t="shared" si="4"/>
        <v>#DIV/0!</v>
      </c>
      <c r="AE58" s="16" t="e">
        <f t="shared" si="2"/>
        <v>#DIV/0!</v>
      </c>
      <c r="AF58" s="17">
        <f>'[1]табл 1'!$AA56</f>
        <v>0</v>
      </c>
    </row>
    <row r="59" spans="1:32" ht="15" hidden="1">
      <c r="A59" s="12">
        <v>50</v>
      </c>
      <c r="B59" s="12"/>
      <c r="C59" s="12"/>
      <c r="D59" s="12"/>
      <c r="E59" s="13"/>
      <c r="F59" s="13">
        <f t="shared" si="3"/>
        <v>0</v>
      </c>
      <c r="G59" s="14" t="e">
        <f>'[1]табл 1'!$C57/$E59/5.5</f>
        <v>#DIV/0!</v>
      </c>
      <c r="H59" s="14" t="e">
        <f>'[1]табл 1'!$D57/$E59/5.5</f>
        <v>#DIV/0!</v>
      </c>
      <c r="I59" s="15" t="e">
        <f>'[1]табл 1'!$E57/$F59/5.5</f>
        <v>#DIV/0!</v>
      </c>
      <c r="J59" s="15" t="e">
        <f>'[1]табл 1'!$F57/$F59/5.5</f>
        <v>#DIV/0!</v>
      </c>
      <c r="K59" s="14" t="e">
        <f>'[1]табл 1'!$G57/$E59/5.5</f>
        <v>#DIV/0!</v>
      </c>
      <c r="L59" s="14" t="e">
        <f>'[1]табл 1'!$H57/$E59/5.5</f>
        <v>#DIV/0!</v>
      </c>
      <c r="M59" s="15" t="e">
        <f>'[1]табл 1'!$I57/$F59/5.5</f>
        <v>#DIV/0!</v>
      </c>
      <c r="N59" s="15" t="e">
        <f>'[1]табл 1'!$J57/$F59/5.5</f>
        <v>#DIV/0!</v>
      </c>
      <c r="O59" s="14" t="e">
        <f>'[1]табл 1'!$K57/$E59/5.5</f>
        <v>#DIV/0!</v>
      </c>
      <c r="P59" s="14" t="e">
        <f>'[1]табл 1'!$L57/$E59/5.5</f>
        <v>#DIV/0!</v>
      </c>
      <c r="Q59" s="15" t="e">
        <f>'[1]табл 1'!$M57/$F59/5.5</f>
        <v>#DIV/0!</v>
      </c>
      <c r="R59" s="15" t="e">
        <f>'[1]табл 1'!$N57/$F59/5.5</f>
        <v>#DIV/0!</v>
      </c>
      <c r="S59" s="14" t="e">
        <f>'[1]табл 1'!$O57/$E59/5.5</f>
        <v>#DIV/0!</v>
      </c>
      <c r="T59" s="14" t="e">
        <f>'[1]табл 1'!$P57/$E59/5.5</f>
        <v>#DIV/0!</v>
      </c>
      <c r="U59" s="15" t="e">
        <f>'[1]табл 1'!$Q57/F59/5.5</f>
        <v>#DIV/0!</v>
      </c>
      <c r="V59" s="15" t="e">
        <f>'[1]табл 1'!$R57/F59/5.5</f>
        <v>#DIV/0!</v>
      </c>
      <c r="W59" s="14" t="e">
        <f>'[1]табл 1'!$S57/$E59/5.5</f>
        <v>#DIV/0!</v>
      </c>
      <c r="X59" s="15" t="e">
        <f>'[1]табл 1'!$T57/$F59/5.5</f>
        <v>#DIV/0!</v>
      </c>
      <c r="Y59" s="14" t="e">
        <f>'[1]табл 1'!$U57/$E59/5.5</f>
        <v>#DIV/0!</v>
      </c>
      <c r="Z59" s="15" t="e">
        <f>'[1]табл 1'!$V57/$F59/5.5</f>
        <v>#DIV/0!</v>
      </c>
      <c r="AA59" s="14" t="e">
        <f>'[1]табл 1'!$W57/$E59/5.5</f>
        <v>#DIV/0!</v>
      </c>
      <c r="AB59" s="15" t="e">
        <f>'[1]табл 1'!$X57/$F59/5.5</f>
        <v>#DIV/0!</v>
      </c>
      <c r="AC59" s="14" t="e">
        <f t="shared" si="1"/>
        <v>#DIV/0!</v>
      </c>
      <c r="AD59" s="14" t="e">
        <f t="shared" si="4"/>
        <v>#DIV/0!</v>
      </c>
      <c r="AE59" s="16" t="e">
        <f t="shared" si="2"/>
        <v>#DIV/0!</v>
      </c>
      <c r="AF59" s="17">
        <f>'[1]табл 1'!$AA57</f>
        <v>0</v>
      </c>
    </row>
    <row r="60" spans="1:32" ht="15" hidden="1">
      <c r="A60" s="12">
        <v>51</v>
      </c>
      <c r="B60" s="12"/>
      <c r="C60" s="12"/>
      <c r="D60" s="12"/>
      <c r="E60" s="13"/>
      <c r="F60" s="13">
        <f t="shared" si="3"/>
        <v>0</v>
      </c>
      <c r="G60" s="14" t="e">
        <f>'[1]табл 1'!$C58/$E60/5.5</f>
        <v>#DIV/0!</v>
      </c>
      <c r="H60" s="14" t="e">
        <f>'[1]табл 1'!$D58/$E60/5.5</f>
        <v>#DIV/0!</v>
      </c>
      <c r="I60" s="15" t="e">
        <f>'[1]табл 1'!$E58/$F60/5.5</f>
        <v>#DIV/0!</v>
      </c>
      <c r="J60" s="15" t="e">
        <f>'[1]табл 1'!$F58/$F60/5.5</f>
        <v>#DIV/0!</v>
      </c>
      <c r="K60" s="14" t="e">
        <f>'[1]табл 1'!$G58/$E60/5.5</f>
        <v>#DIV/0!</v>
      </c>
      <c r="L60" s="14" t="e">
        <f>'[1]табл 1'!$H58/$E60/5.5</f>
        <v>#DIV/0!</v>
      </c>
      <c r="M60" s="15" t="e">
        <f>'[1]табл 1'!$I58/$F60/5.5</f>
        <v>#DIV/0!</v>
      </c>
      <c r="N60" s="15" t="e">
        <f>'[1]табл 1'!$J58/$F60/5.5</f>
        <v>#DIV/0!</v>
      </c>
      <c r="O60" s="14" t="e">
        <f>'[1]табл 1'!$K58/$E60/5.5</f>
        <v>#DIV/0!</v>
      </c>
      <c r="P60" s="14" t="e">
        <f>'[1]табл 1'!$L58/$E60/5.5</f>
        <v>#DIV/0!</v>
      </c>
      <c r="Q60" s="15" t="e">
        <f>'[1]табл 1'!$M58/$F60/5.5</f>
        <v>#DIV/0!</v>
      </c>
      <c r="R60" s="15" t="e">
        <f>'[1]табл 1'!$N58/$F60/5.5</f>
        <v>#DIV/0!</v>
      </c>
      <c r="S60" s="14" t="e">
        <f>'[1]табл 1'!$O58/$E60/5.5</f>
        <v>#DIV/0!</v>
      </c>
      <c r="T60" s="14" t="e">
        <f>'[1]табл 1'!$P58/$E60/5.5</f>
        <v>#DIV/0!</v>
      </c>
      <c r="U60" s="15" t="e">
        <f>'[1]табл 1'!$Q58/F60/5.5</f>
        <v>#DIV/0!</v>
      </c>
      <c r="V60" s="15" t="e">
        <f>'[1]табл 1'!$R58/F60/5.5</f>
        <v>#DIV/0!</v>
      </c>
      <c r="W60" s="14" t="e">
        <f>'[1]табл 1'!$S58/$E60/5.5</f>
        <v>#DIV/0!</v>
      </c>
      <c r="X60" s="15" t="e">
        <f>'[1]табл 1'!$T58/$F60/5.5</f>
        <v>#DIV/0!</v>
      </c>
      <c r="Y60" s="14" t="e">
        <f>'[1]табл 1'!$U58/$E60/5.5</f>
        <v>#DIV/0!</v>
      </c>
      <c r="Z60" s="15" t="e">
        <f>'[1]табл 1'!$V58/$F60/5.5</f>
        <v>#DIV/0!</v>
      </c>
      <c r="AA60" s="14" t="e">
        <f>'[1]табл 1'!$W58/$E60/5.5</f>
        <v>#DIV/0!</v>
      </c>
      <c r="AB60" s="15" t="e">
        <f>'[1]табл 1'!$X58/$F60/5.5</f>
        <v>#DIV/0!</v>
      </c>
      <c r="AC60" s="14" t="e">
        <f t="shared" si="1"/>
        <v>#DIV/0!</v>
      </c>
      <c r="AD60" s="14" t="e">
        <f t="shared" si="4"/>
        <v>#DIV/0!</v>
      </c>
      <c r="AE60" s="16" t="e">
        <f t="shared" si="2"/>
        <v>#DIV/0!</v>
      </c>
      <c r="AF60" s="17">
        <f>'[1]табл 1'!$AA58</f>
        <v>0</v>
      </c>
    </row>
    <row r="61" spans="1:32" ht="15" hidden="1">
      <c r="A61" s="12">
        <v>52</v>
      </c>
      <c r="B61" s="12"/>
      <c r="C61" s="12"/>
      <c r="D61" s="12"/>
      <c r="E61" s="13"/>
      <c r="F61" s="13">
        <f t="shared" si="3"/>
        <v>0</v>
      </c>
      <c r="G61" s="14" t="e">
        <f>'[1]табл 1'!$C59/$E61/5.5</f>
        <v>#DIV/0!</v>
      </c>
      <c r="H61" s="14" t="e">
        <f>'[1]табл 1'!$D59/$E61/5.5</f>
        <v>#DIV/0!</v>
      </c>
      <c r="I61" s="15" t="e">
        <f>'[1]табл 1'!$E59/$F61/5.5</f>
        <v>#DIV/0!</v>
      </c>
      <c r="J61" s="15" t="e">
        <f>'[1]табл 1'!$F59/$F61/5.5</f>
        <v>#DIV/0!</v>
      </c>
      <c r="K61" s="14" t="e">
        <f>'[1]табл 1'!$G59/$E61/5.5</f>
        <v>#DIV/0!</v>
      </c>
      <c r="L61" s="14" t="e">
        <f>'[1]табл 1'!$H59/$E61/5.5</f>
        <v>#DIV/0!</v>
      </c>
      <c r="M61" s="15" t="e">
        <f>'[1]табл 1'!$I59/$F61/5.5</f>
        <v>#DIV/0!</v>
      </c>
      <c r="N61" s="15" t="e">
        <f>'[1]табл 1'!$J59/$F61/5.5</f>
        <v>#DIV/0!</v>
      </c>
      <c r="O61" s="14" t="e">
        <f>'[1]табл 1'!$K59/$E61/5.5</f>
        <v>#DIV/0!</v>
      </c>
      <c r="P61" s="14" t="e">
        <f>'[1]табл 1'!$L59/$E61/5.5</f>
        <v>#DIV/0!</v>
      </c>
      <c r="Q61" s="15" t="e">
        <f>'[1]табл 1'!$M59/$F61/5.5</f>
        <v>#DIV/0!</v>
      </c>
      <c r="R61" s="15" t="e">
        <f>'[1]табл 1'!$N59/$F61/5.5</f>
        <v>#DIV/0!</v>
      </c>
      <c r="S61" s="14" t="e">
        <f>'[1]табл 1'!$O59/$E61/5.5</f>
        <v>#DIV/0!</v>
      </c>
      <c r="T61" s="14" t="e">
        <f>'[1]табл 1'!$P59/$E61/5.5</f>
        <v>#DIV/0!</v>
      </c>
      <c r="U61" s="15" t="e">
        <f>'[1]табл 1'!$Q59/F61/5.5</f>
        <v>#DIV/0!</v>
      </c>
      <c r="V61" s="15" t="e">
        <f>'[1]табл 1'!$R59/F61/5.5</f>
        <v>#DIV/0!</v>
      </c>
      <c r="W61" s="14" t="e">
        <f>'[1]табл 1'!$S59/$E61/5.5</f>
        <v>#DIV/0!</v>
      </c>
      <c r="X61" s="15" t="e">
        <f>'[1]табл 1'!$T59/$F61/5.5</f>
        <v>#DIV/0!</v>
      </c>
      <c r="Y61" s="14" t="e">
        <f>'[1]табл 1'!$U59/$E61/5.5</f>
        <v>#DIV/0!</v>
      </c>
      <c r="Z61" s="15" t="e">
        <f>'[1]табл 1'!$V59/$F61/5.5</f>
        <v>#DIV/0!</v>
      </c>
      <c r="AA61" s="14" t="e">
        <f>'[1]табл 1'!$W59/$E61/5.5</f>
        <v>#DIV/0!</v>
      </c>
      <c r="AB61" s="15" t="e">
        <f>'[1]табл 1'!$X59/$F61/5.5</f>
        <v>#DIV/0!</v>
      </c>
      <c r="AC61" s="14" t="e">
        <f t="shared" si="1"/>
        <v>#DIV/0!</v>
      </c>
      <c r="AD61" s="14" t="e">
        <f t="shared" si="4"/>
        <v>#DIV/0!</v>
      </c>
      <c r="AE61" s="16" t="e">
        <f t="shared" si="2"/>
        <v>#DIV/0!</v>
      </c>
      <c r="AF61" s="17">
        <f>'[1]табл 1'!$AA59</f>
        <v>0</v>
      </c>
    </row>
    <row r="62" spans="1:32" ht="15" hidden="1">
      <c r="A62" s="12">
        <v>53</v>
      </c>
      <c r="B62" s="12"/>
      <c r="C62" s="12"/>
      <c r="D62" s="12"/>
      <c r="E62" s="13"/>
      <c r="F62" s="13">
        <f t="shared" si="3"/>
        <v>0</v>
      </c>
      <c r="G62" s="14" t="e">
        <f>'[1]табл 1'!$C60/$E62/5.5</f>
        <v>#DIV/0!</v>
      </c>
      <c r="H62" s="14" t="e">
        <f>'[1]табл 1'!$D60/$E62/5.5</f>
        <v>#DIV/0!</v>
      </c>
      <c r="I62" s="15" t="e">
        <f>'[1]табл 1'!$E60/$F62/5.5</f>
        <v>#DIV/0!</v>
      </c>
      <c r="J62" s="15" t="e">
        <f>'[1]табл 1'!$F60/$F62/5.5</f>
        <v>#DIV/0!</v>
      </c>
      <c r="K62" s="14" t="e">
        <f>'[1]табл 1'!$G60/$E62/5.5</f>
        <v>#DIV/0!</v>
      </c>
      <c r="L62" s="14" t="e">
        <f>'[1]табл 1'!$H60/$E62/5.5</f>
        <v>#DIV/0!</v>
      </c>
      <c r="M62" s="15" t="e">
        <f>'[1]табл 1'!$I60/$F62/5.5</f>
        <v>#DIV/0!</v>
      </c>
      <c r="N62" s="15" t="e">
        <f>'[1]табл 1'!$J60/$F62/5.5</f>
        <v>#DIV/0!</v>
      </c>
      <c r="O62" s="14" t="e">
        <f>'[1]табл 1'!$K60/$E62/5.5</f>
        <v>#DIV/0!</v>
      </c>
      <c r="P62" s="14" t="e">
        <f>'[1]табл 1'!$L60/$E62/5.5</f>
        <v>#DIV/0!</v>
      </c>
      <c r="Q62" s="15" t="e">
        <f>'[1]табл 1'!$M60/$F62/5.5</f>
        <v>#DIV/0!</v>
      </c>
      <c r="R62" s="15" t="e">
        <f>'[1]табл 1'!$N60/$F62/5.5</f>
        <v>#DIV/0!</v>
      </c>
      <c r="S62" s="14" t="e">
        <f>'[1]табл 1'!$O60/$E62/5.5</f>
        <v>#DIV/0!</v>
      </c>
      <c r="T62" s="14" t="e">
        <f>'[1]табл 1'!$P60/$E62/5.5</f>
        <v>#DIV/0!</v>
      </c>
      <c r="U62" s="15" t="e">
        <f>'[1]табл 1'!$Q60/F62/5.5</f>
        <v>#DIV/0!</v>
      </c>
      <c r="V62" s="15" t="e">
        <f>'[1]табл 1'!$R60/F62/5.5</f>
        <v>#DIV/0!</v>
      </c>
      <c r="W62" s="14" t="e">
        <f>'[1]табл 1'!$S60/$E62/5.5</f>
        <v>#DIV/0!</v>
      </c>
      <c r="X62" s="15" t="e">
        <f>'[1]табл 1'!$T60/$F62/5.5</f>
        <v>#DIV/0!</v>
      </c>
      <c r="Y62" s="14" t="e">
        <f>'[1]табл 1'!$U60/$E62/5.5</f>
        <v>#DIV/0!</v>
      </c>
      <c r="Z62" s="15" t="e">
        <f>'[1]табл 1'!$V60/$F62/5.5</f>
        <v>#DIV/0!</v>
      </c>
      <c r="AA62" s="14" t="e">
        <f>'[1]табл 1'!$W60/$E62/5.5</f>
        <v>#DIV/0!</v>
      </c>
      <c r="AB62" s="15" t="e">
        <f>'[1]табл 1'!$X60/$F62/5.5</f>
        <v>#DIV/0!</v>
      </c>
      <c r="AC62" s="14" t="e">
        <f t="shared" si="1"/>
        <v>#DIV/0!</v>
      </c>
      <c r="AD62" s="14" t="e">
        <f t="shared" si="4"/>
        <v>#DIV/0!</v>
      </c>
      <c r="AE62" s="16" t="e">
        <f t="shared" si="2"/>
        <v>#DIV/0!</v>
      </c>
      <c r="AF62" s="17">
        <f>'[1]табл 1'!$AA60</f>
        <v>0</v>
      </c>
    </row>
    <row r="63" spans="1:32" ht="15" hidden="1">
      <c r="A63" s="12">
        <v>54</v>
      </c>
      <c r="B63" s="12"/>
      <c r="C63" s="12"/>
      <c r="D63" s="12"/>
      <c r="E63" s="13"/>
      <c r="F63" s="13">
        <f t="shared" si="3"/>
        <v>0</v>
      </c>
      <c r="G63" s="14" t="e">
        <f>'[1]табл 1'!$C61/$E63/5.5</f>
        <v>#DIV/0!</v>
      </c>
      <c r="H63" s="14" t="e">
        <f>'[1]табл 1'!$D61/$E63/5.5</f>
        <v>#DIV/0!</v>
      </c>
      <c r="I63" s="15" t="e">
        <f>'[1]табл 1'!$E61/$F63/5.5</f>
        <v>#DIV/0!</v>
      </c>
      <c r="J63" s="15" t="e">
        <f>'[1]табл 1'!$F61/$F63/5.5</f>
        <v>#DIV/0!</v>
      </c>
      <c r="K63" s="14" t="e">
        <f>'[1]табл 1'!$G61/$E63/5.5</f>
        <v>#DIV/0!</v>
      </c>
      <c r="L63" s="14" t="e">
        <f>'[1]табл 1'!$H61/$E63/5.5</f>
        <v>#DIV/0!</v>
      </c>
      <c r="M63" s="15" t="e">
        <f>'[1]табл 1'!$I61/$F63/5.5</f>
        <v>#DIV/0!</v>
      </c>
      <c r="N63" s="15" t="e">
        <f>'[1]табл 1'!$J61/$F63/5.5</f>
        <v>#DIV/0!</v>
      </c>
      <c r="O63" s="14" t="e">
        <f>'[1]табл 1'!$K61/$E63/5.5</f>
        <v>#DIV/0!</v>
      </c>
      <c r="P63" s="14" t="e">
        <f>'[1]табл 1'!$L61/$E63/5.5</f>
        <v>#DIV/0!</v>
      </c>
      <c r="Q63" s="15" t="e">
        <f>'[1]табл 1'!$M61/$F63/5.5</f>
        <v>#DIV/0!</v>
      </c>
      <c r="R63" s="15" t="e">
        <f>'[1]табл 1'!$N61/$F63/5.5</f>
        <v>#DIV/0!</v>
      </c>
      <c r="S63" s="14" t="e">
        <f>'[1]табл 1'!$O61/$E63/5.5</f>
        <v>#DIV/0!</v>
      </c>
      <c r="T63" s="14" t="e">
        <f>'[1]табл 1'!$P61/$E63/5.5</f>
        <v>#DIV/0!</v>
      </c>
      <c r="U63" s="15" t="e">
        <f>'[1]табл 1'!$Q61/F63/5.5</f>
        <v>#DIV/0!</v>
      </c>
      <c r="V63" s="15" t="e">
        <f>'[1]табл 1'!$R61/F63/5.5</f>
        <v>#DIV/0!</v>
      </c>
      <c r="W63" s="14" t="e">
        <f>'[1]табл 1'!$S61/$E63/5.5</f>
        <v>#DIV/0!</v>
      </c>
      <c r="X63" s="15" t="e">
        <f>'[1]табл 1'!$T61/$F63/5.5</f>
        <v>#DIV/0!</v>
      </c>
      <c r="Y63" s="14" t="e">
        <f>'[1]табл 1'!$U61/$E63/5.5</f>
        <v>#DIV/0!</v>
      </c>
      <c r="Z63" s="15" t="e">
        <f>'[1]табл 1'!$V61/$F63/5.5</f>
        <v>#DIV/0!</v>
      </c>
      <c r="AA63" s="14" t="e">
        <f>'[1]табл 1'!$W61/$E63/5.5</f>
        <v>#DIV/0!</v>
      </c>
      <c r="AB63" s="15" t="e">
        <f>'[1]табл 1'!$X61/$F63/5.5</f>
        <v>#DIV/0!</v>
      </c>
      <c r="AC63" s="14" t="e">
        <f t="shared" si="1"/>
        <v>#DIV/0!</v>
      </c>
      <c r="AD63" s="14" t="e">
        <f t="shared" si="4"/>
        <v>#DIV/0!</v>
      </c>
      <c r="AE63" s="16" t="e">
        <f t="shared" si="2"/>
        <v>#DIV/0!</v>
      </c>
      <c r="AF63" s="17">
        <f>'[1]табл 1'!$AA61</f>
        <v>0</v>
      </c>
    </row>
    <row r="64" spans="1:32" ht="1.5" customHeight="1">
      <c r="A64" s="12">
        <v>55</v>
      </c>
      <c r="B64" s="12"/>
      <c r="C64" s="12"/>
      <c r="D64" s="12"/>
      <c r="E64" s="13"/>
      <c r="F64" s="13">
        <f t="shared" si="3"/>
        <v>0</v>
      </c>
      <c r="G64" s="14" t="e">
        <f>'[1]табл 1'!$C62/$E64/5.5</f>
        <v>#DIV/0!</v>
      </c>
      <c r="H64" s="14" t="e">
        <f>'[1]табл 1'!$D62/$E64/5.5</f>
        <v>#DIV/0!</v>
      </c>
      <c r="I64" s="15" t="e">
        <f>'[1]табл 1'!$E62/$F64/5.5</f>
        <v>#DIV/0!</v>
      </c>
      <c r="J64" s="15" t="e">
        <f>'[1]табл 1'!$F62/$F64/5.5</f>
        <v>#DIV/0!</v>
      </c>
      <c r="K64" s="14" t="e">
        <f>'[1]табл 1'!$G62/$E64/5.5</f>
        <v>#DIV/0!</v>
      </c>
      <c r="L64" s="14" t="e">
        <f>'[1]табл 1'!$H62/$E64/5.5</f>
        <v>#DIV/0!</v>
      </c>
      <c r="M64" s="15" t="e">
        <f>'[1]табл 1'!$I62/$F64/5.5</f>
        <v>#DIV/0!</v>
      </c>
      <c r="N64" s="15" t="e">
        <f>'[1]табл 1'!$J62/$F64/5.5</f>
        <v>#DIV/0!</v>
      </c>
      <c r="O64" s="14" t="e">
        <f>'[1]табл 1'!$K62/$E64/5.5</f>
        <v>#DIV/0!</v>
      </c>
      <c r="P64" s="14" t="e">
        <f>'[1]табл 1'!$L62/$E64/5.5</f>
        <v>#DIV/0!</v>
      </c>
      <c r="Q64" s="15" t="e">
        <f>'[1]табл 1'!$M62/$F64/5.5</f>
        <v>#DIV/0!</v>
      </c>
      <c r="R64" s="15" t="e">
        <f>'[1]табл 1'!$N62/$F64/5.5</f>
        <v>#DIV/0!</v>
      </c>
      <c r="S64" s="14" t="e">
        <f>'[1]табл 1'!$O62/$E64/5.5</f>
        <v>#DIV/0!</v>
      </c>
      <c r="T64" s="14" t="e">
        <f>'[1]табл 1'!$P62/$E64/5.5</f>
        <v>#DIV/0!</v>
      </c>
      <c r="U64" s="15" t="e">
        <f>'[1]табл 1'!$Q62/F64/5.5</f>
        <v>#DIV/0!</v>
      </c>
      <c r="V64" s="15" t="e">
        <f>'[1]табл 1'!$R62/F64/5.5</f>
        <v>#DIV/0!</v>
      </c>
      <c r="W64" s="14" t="e">
        <f>'[1]табл 1'!$S62/$E64/5.5</f>
        <v>#DIV/0!</v>
      </c>
      <c r="X64" s="15" t="e">
        <f>'[1]табл 1'!$T62/$F64/5.5</f>
        <v>#DIV/0!</v>
      </c>
      <c r="Y64" s="14" t="e">
        <f>'[1]табл 1'!$U62/$E64/5.5</f>
        <v>#DIV/0!</v>
      </c>
      <c r="Z64" s="15" t="e">
        <f>'[1]табл 1'!$V62/$F64/5.5</f>
        <v>#DIV/0!</v>
      </c>
      <c r="AA64" s="14" t="e">
        <f>'[1]табл 1'!$W62/$E64/5.5</f>
        <v>#DIV/0!</v>
      </c>
      <c r="AB64" s="15" t="e">
        <f>'[1]табл 1'!$X62/$F64/5.5</f>
        <v>#DIV/0!</v>
      </c>
      <c r="AC64" s="14" t="e">
        <f t="shared" si="1"/>
        <v>#DIV/0!</v>
      </c>
      <c r="AD64" s="14" t="e">
        <f t="shared" si="4"/>
        <v>#DIV/0!</v>
      </c>
      <c r="AE64" s="16" t="e">
        <f t="shared" si="2"/>
        <v>#DIV/0!</v>
      </c>
      <c r="AF64" s="17">
        <f>'[1]табл 1'!$AA62</f>
        <v>0</v>
      </c>
    </row>
    <row r="65" spans="1:32" ht="15">
      <c r="A65" s="18"/>
      <c r="B65" s="18" t="s">
        <v>12</v>
      </c>
      <c r="C65" s="18">
        <v>174</v>
      </c>
      <c r="D65" s="18">
        <v>165</v>
      </c>
      <c r="E65" s="18">
        <v>183</v>
      </c>
      <c r="F65" s="18">
        <v>177</v>
      </c>
      <c r="G65" s="19">
        <f>'[1]табл 1'!$C63/$E65/5.5</f>
        <v>15.940387481371088</v>
      </c>
      <c r="H65" s="19">
        <f>'[1]табл 1'!$D63/$E65/5.5</f>
        <v>2.8852459016393444</v>
      </c>
      <c r="I65" s="15">
        <f>'[1]табл 1'!$E63/$F65/5.5</f>
        <v>42.335901386748844</v>
      </c>
      <c r="J65" s="15">
        <f>'[1]табл 1'!$F63/$F65/5.5</f>
        <v>0</v>
      </c>
      <c r="K65" s="19">
        <f>'[1]табл 1'!$G63/$E65/5.5</f>
        <v>1.8112270243417783</v>
      </c>
      <c r="L65" s="19">
        <f>'[1]табл 1'!$H63/$E65/5.5</f>
        <v>1.4267262791852955</v>
      </c>
      <c r="M65" s="15">
        <f>'[1]табл 1'!$I63/$F65/5.5</f>
        <v>1.2306111967128917</v>
      </c>
      <c r="N65" s="15">
        <f>'[1]табл 1'!$J63/$F65/5.5</f>
        <v>0</v>
      </c>
      <c r="O65" s="19">
        <f>'[1]табл 1'!$K63/$E65/5.5</f>
        <v>17.846000993541978</v>
      </c>
      <c r="P65" s="19">
        <f>'[1]табл 1'!$L63/$E65/5.5</f>
        <v>11.686040735221063</v>
      </c>
      <c r="Q65" s="15">
        <f>'[1]табл 1'!$M63/$F65/5.5</f>
        <v>20.533127889060093</v>
      </c>
      <c r="R65" s="15">
        <f>'[1]табл 1'!$N63/$F65/5.5</f>
        <v>0</v>
      </c>
      <c r="S65" s="19">
        <f>'[1]табл 1'!$O63/$E65/5.5</f>
        <v>12.924987580725286</v>
      </c>
      <c r="T65" s="19">
        <f>'[1]табл 1'!$P63/$E65/5.5</f>
        <v>12.580228514654744</v>
      </c>
      <c r="U65" s="15">
        <f>'[1]табл 1'!$Q63/F65/5.5</f>
        <v>12.373908577298408</v>
      </c>
      <c r="V65" s="15">
        <f>'[1]табл 1'!$R63/F65/5.5</f>
        <v>0</v>
      </c>
      <c r="W65" s="19">
        <f>'[1]табл 1'!$S63/$E65/5.5</f>
        <v>0.0009935419771485345</v>
      </c>
      <c r="X65" s="15">
        <f>'[1]табл 1'!$T63/$F65/5.5</f>
        <v>0.001027221366204417</v>
      </c>
      <c r="Y65" s="19">
        <f>'[1]табл 1'!$U63/$E65/5.5</f>
        <v>0.02682563338301043</v>
      </c>
      <c r="Z65" s="15">
        <f>'[1]табл 1'!$V63/$F65/5.5</f>
        <v>0</v>
      </c>
      <c r="AA65" s="19">
        <f>'[1]табл 1'!$W63/$E65/5.5</f>
        <v>0</v>
      </c>
      <c r="AB65" s="15">
        <f>'[1]табл 1'!$X63/$F65/5.5</f>
        <v>0</v>
      </c>
      <c r="AC65" s="20">
        <f>G65+K65+O65+S65+W65+Y65+AA65</f>
        <v>48.55042225534029</v>
      </c>
      <c r="AD65" s="20">
        <f t="shared" si="4"/>
        <v>76.47457627118644</v>
      </c>
      <c r="AE65" s="16">
        <f t="shared" si="2"/>
        <v>57.515779922541526</v>
      </c>
      <c r="AF65" s="17">
        <f>'[1]табл 1'!$AA63</f>
        <v>10.180902877256173</v>
      </c>
    </row>
    <row r="66" spans="6:29" ht="15">
      <c r="F66" s="22"/>
      <c r="AA66" s="17"/>
      <c r="AB66" s="17"/>
      <c r="AC66" s="17"/>
    </row>
  </sheetData>
  <sheetProtection/>
  <mergeCells count="32">
    <mergeCell ref="M7:N7"/>
    <mergeCell ref="AE7:AE8"/>
    <mergeCell ref="G7:H7"/>
    <mergeCell ref="K7:L7"/>
    <mergeCell ref="U7:V7"/>
    <mergeCell ref="X7:X8"/>
    <mergeCell ref="Y6:Z6"/>
    <mergeCell ref="I7:J7"/>
    <mergeCell ref="Z7:Z8"/>
    <mergeCell ref="A5:A8"/>
    <mergeCell ref="Y7:Y8"/>
    <mergeCell ref="C5:N5"/>
    <mergeCell ref="Q5:AC5"/>
    <mergeCell ref="K6:N6"/>
    <mergeCell ref="B5:B8"/>
    <mergeCell ref="S7:T7"/>
    <mergeCell ref="C3:L3"/>
    <mergeCell ref="S6:V6"/>
    <mergeCell ref="W6:X6"/>
    <mergeCell ref="C6:D6"/>
    <mergeCell ref="O6:R6"/>
    <mergeCell ref="G6:J6"/>
    <mergeCell ref="E6:F7"/>
    <mergeCell ref="W7:W8"/>
    <mergeCell ref="O7:P7"/>
    <mergeCell ref="Q7:R7"/>
    <mergeCell ref="AA6:AB6"/>
    <mergeCell ref="AC6:AD6"/>
    <mergeCell ref="AB7:AB8"/>
    <mergeCell ref="AD7:AD8"/>
    <mergeCell ref="AC7:AC8"/>
    <mergeCell ref="AA7:AA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Щербина</cp:lastModifiedBy>
  <cp:lastPrinted>2017-07-17T12:41:34Z</cp:lastPrinted>
  <dcterms:created xsi:type="dcterms:W3CDTF">2011-09-22T13:35:42Z</dcterms:created>
  <dcterms:modified xsi:type="dcterms:W3CDTF">2018-07-16T11:01:49Z</dcterms:modified>
  <cp:category/>
  <cp:version/>
  <cp:contentType/>
  <cp:contentStatus/>
</cp:coreProperties>
</file>