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<sst xmlns="http://schemas.openxmlformats.org/spreadsheetml/2006/main" count="472" uniqueCount="406">
  <si>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</si>
  <si>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</si>
  <si>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</si>
  <si>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</si>
  <si>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</si>
  <si>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</si>
  <si>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</si>
  <si>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</si>
  <si>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</si>
  <si>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</si>
  <si>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</si>
  <si>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</si>
  <si>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</si>
  <si>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</si>
  <si>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</si>
  <si>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</si>
  <si>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</si>
  <si>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</si>
  <si>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</si>
  <si>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</si>
  <si>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</si>
  <si>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</si>
  <si>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</si>
  <si>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</si>
  <si>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</si>
  <si>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</si>
  <si>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</si>
  <si>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</si>
  <si>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</si>
  <si>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</si>
  <si>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</si>
  <si>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</si>
  <si>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</si>
  <si>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</si>
  <si>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</si>
  <si>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</si>
  <si>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</si>
  <si>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</si>
  <si>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</si>
  <si>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</si>
  <si>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</si>
  <si>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</si>
  <si>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</si>
  <si>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</si>
  <si>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</si>
  <si>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</si>
  <si>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</si>
  <si>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</si>
  <si>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</si>
  <si>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</si>
  <si>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</si>
  <si>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</si>
  <si>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</si>
  <si>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</si>
  <si>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</si>
  <si>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</si>
  <si>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</si>
  <si>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</si>
  <si>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</si>
  <si>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</si>
  <si>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</si>
  <si>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</si>
  <si>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</si>
  <si>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</si>
  <si>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</si>
  <si>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</si>
  <si>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</si>
  <si>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</si>
  <si>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</si>
  <si>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</si>
  <si>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</si>
  <si>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</si>
  <si>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</si>
  <si>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</si>
  <si>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</si>
  <si>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</si>
  <si>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</si>
  <si>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</si>
  <si>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</si>
  <si>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</si>
  <si>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</si>
  <si>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</si>
  <si>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</si>
  <si>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</si>
  <si>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</si>
  <si>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</si>
  <si>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</si>
  <si>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</si>
  <si>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</si>
  <si>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</si>
  <si>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</si>
  <si>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</si>
  <si>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</si>
  <si>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</si>
  <si>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</si>
  <si>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</si>
  <si>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</si>
  <si>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</si>
  <si>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</si>
  <si>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</si>
  <si>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</si>
  <si>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</si>
  <si>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</si>
  <si>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</si>
  <si>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</si>
  <si>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</si>
  <si>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</si>
  <si>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</si>
  <si>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</si>
  <si>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</si>
  <si>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</si>
  <si>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</si>
  <si>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</si>
  <si>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</si>
  <si>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</si>
  <si>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</si>
  <si>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</si>
  <si>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</si>
  <si>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</si>
  <si>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</si>
  <si>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</si>
  <si>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</si>
  <si>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</si>
  <si>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</si>
  <si>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</si>
  <si>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</si>
  <si>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</si>
  <si>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</si>
  <si>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</si>
  <si>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</si>
  <si>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</si>
  <si>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</si>
  <si>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</si>
  <si>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</si>
  <si>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</si>
  <si>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</si>
  <si>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</si>
  <si>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</si>
  <si>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</si>
  <si>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</si>
  <si>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</si>
  <si>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</si>
  <si>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</si>
  <si>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</si>
  <si>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</si>
  <si>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</si>
  <si>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</si>
  <si>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</si>
  <si>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</si>
  <si>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</si>
  <si>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</si>
  <si>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</si>
  <si>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</si>
  <si>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</si>
  <si>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</si>
  <si>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</si>
  <si>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</si>
  <si>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</si>
  <si>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</si>
  <si>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</si>
  <si>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</si>
  <si>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</si>
  <si>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</si>
  <si>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</si>
  <si>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</si>
  <si>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</si>
  <si>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</si>
  <si>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</si>
  <si>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</si>
  <si>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</si>
  <si>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</si>
  <si>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</si>
  <si>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</si>
  <si>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</si>
  <si>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</si>
  <si>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</si>
  <si>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</si>
  <si>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</si>
  <si>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</si>
  <si>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</si>
  <si>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</si>
  <si>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</si>
  <si>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</si>
  <si>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</si>
  <si>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</si>
  <si>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</si>
  <si>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</si>
  <si>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</si>
  <si>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</si>
  <si>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</si>
  <si>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</si>
  <si>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</si>
  <si>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</si>
  <si>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</si>
  <si>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</si>
  <si>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</si>
  <si>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</si>
  <si>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</si>
  <si>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</si>
  <si>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</si>
  <si>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</si>
  <si>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</si>
  <si>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</si>
  <si>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</si>
  <si>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</si>
  <si>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</si>
  <si>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</si>
  <si>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</si>
  <si>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</si>
  <si>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</si>
  <si>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</si>
  <si>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</si>
  <si>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</si>
  <si>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</si>
  <si>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</si>
  <si>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</si>
  <si>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</si>
  <si>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</si>
  <si>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</si>
  <si>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</si>
  <si>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</si>
  <si>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</si>
  <si>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</si>
  <si>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</si>
  <si>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</si>
  <si>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</si>
  <si>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</si>
  <si>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</si>
  <si>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</si>
  <si>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</si>
  <si>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</si>
  <si>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</si>
  <si>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</si>
  <si>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</si>
  <si>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</si>
  <si>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</si>
  <si>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</si>
  <si>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</si>
  <si>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</si>
  <si>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</si>
  <si>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</si>
  <si>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</si>
  <si>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</si>
  <si>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</si>
  <si>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</si>
  <si>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</si>
  <si>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</si>
  <si>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</si>
  <si>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</si>
  <si>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</si>
  <si>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</si>
  <si>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</si>
  <si>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</si>
  <si>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</si>
  <si>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</si>
  <si>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</si>
  <si>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</si>
  <si>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</si>
  <si>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</si>
  <si>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</si>
  <si>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</si>
  <si>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</si>
  <si>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</si>
  <si>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</si>
  <si>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</si>
  <si>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</si>
  <si>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</si>
  <si>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</si>
  <si>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</si>
  <si>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</si>
  <si>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</si>
  <si>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</si>
  <si>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</si>
  <si>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</si>
  <si>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</si>
  <si>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</si>
  <si>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</si>
  <si>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</si>
  <si>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</si>
  <si>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</si>
  <si>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</si>
  <si>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</si>
  <si>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</si>
  <si>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</si>
  <si>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</si>
  <si>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</si>
  <si>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</si>
  <si>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</si>
  <si>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</si>
  <si>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</si>
  <si>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</si>
  <si>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</si>
  <si>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</si>
  <si>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</si>
  <si>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</si>
  <si>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</si>
  <si>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</si>
  <si>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</si>
  <si>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</si>
  <si>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</si>
  <si>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</si>
  <si>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</si>
  <si>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</si>
  <si>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</si>
  <si>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</si>
  <si>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</si>
  <si>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</si>
  <si>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</si>
  <si>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</si>
  <si>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</si>
  <si>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</si>
  <si>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</si>
  <si>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</si>
  <si>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</si>
  <si>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</si>
  <si>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</si>
  <si>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</si>
  <si>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</si>
  <si>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</si>
  <si>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</si>
  <si>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</si>
  <si>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</si>
  <si>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</si>
  <si>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</si>
  <si>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</si>
  <si>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</si>
  <si>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</si>
  <si>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</si>
  <si>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</si>
  <si>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</si>
  <si>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</si>
  <si>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</si>
  <si>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</si>
  <si>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</si>
  <si>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</si>
  <si>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</si>
  <si>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</si>
  <si>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</si>
  <si>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</si>
  <si>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</si>
  <si>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</si>
  <si>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</si>
  <si>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</si>
  <si>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</si>
  <si>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</si>
  <si>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</si>
  <si>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</si>
  <si>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</si>
  <si>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</si>
  <si>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</si>
  <si>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</si>
  <si>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</si>
  <si>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</si>
  <si>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</si>
  <si>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</si>
  <si>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</si>
  <si>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</si>
  <si>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</si>
  <si>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</si>
  <si>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</si>
  <si>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</si>
  <si>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</si>
  <si>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</si>
  <si>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</si>
  <si>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</si>
  <si>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</si>
  <si>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</si>
  <si>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</si>
  <si>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</si>
  <si>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</si>
  <si>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</si>
  <si>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</si>
  <si>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</si>
  <si>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</si>
  <si>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</si>
  <si>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</si>
  <si>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</si>
  <si>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</si>
  <si>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</si>
  <si>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</si>
  <si>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</si>
  <si>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</si>
  <si>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</si>
  <si>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</si>
  <si>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</si>
  <si>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</si>
  <si>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</si>
  <si>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</si>
  <si>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</si>
  <si>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</si>
  <si>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</si>
  <si>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</si>
  <si>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</si>
  <si>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</si>
  <si>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</si>
  <si>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</si>
  <si>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</si>
  <si>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</si>
  <si>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</si>
  <si>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Полтавській областi</t>
  </si>
  <si>
    <t>В.В. Щербина</t>
  </si>
  <si>
    <t>(0532)56-96-03</t>
  </si>
  <si>
    <t>statistic@pl.court.gov.ua</t>
  </si>
  <si>
    <t>21 липня 2015 року</t>
  </si>
  <si>
    <t>м.Полтава, вул.Сінная.16</t>
  </si>
  <si>
    <t>В.О.Федько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</si>
</sst>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6" t="s">
        <v>399</v>
      </c>
      <c r="D26" s="206"/>
      <c r="E26" s="206"/>
      <c r="F26" s="206"/>
      <c r="G26" s="206"/>
      <c r="H26" s="206"/>
      <c r="I26" s="206"/>
      <c r="J26" s="206"/>
      <c r="K26" s="206"/>
      <c r="L26" s="207"/>
      <c r="M26" s="152"/>
    </row>
    <row r="27" spans="1:13" ht="15" customHeight="1">
      <c r="A27" s="205" t="s">
        <v>219</v>
      </c>
      <c r="B27" s="225"/>
      <c r="C27" s="225"/>
      <c r="D27" s="218" t="s">
        <v>404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5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&amp;L21D17399&amp;C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32</v>
      </c>
      <c r="D7" s="193">
        <f>'розділ 2'!E66</f>
        <v>4</v>
      </c>
      <c r="E7" s="191"/>
      <c r="F7" s="193">
        <f>'розділ 2'!H66</f>
        <v>8</v>
      </c>
      <c r="G7" s="193">
        <f>'розділ 2'!I66</f>
        <v>2</v>
      </c>
      <c r="H7" s="191"/>
      <c r="I7" s="193">
        <f>'розділ 2'!O66</f>
        <v>24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3</v>
      </c>
      <c r="D8" s="193">
        <f>'розділи 3, 4, 5'!F6+'розділи 3, 4, 5'!F7</f>
        <v>0</v>
      </c>
      <c r="E8" s="191"/>
      <c r="F8" s="193">
        <f>'розділи 3, 4, 5'!G6+'розділи 3, 4, 5'!G7</f>
        <v>3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19</v>
      </c>
      <c r="D13" s="191">
        <f>'розділ 9'!E18</f>
        <v>14</v>
      </c>
      <c r="E13" s="191">
        <f>'розділ 9'!F18</f>
        <v>0</v>
      </c>
      <c r="F13" s="191">
        <f>'розділ 9'!G18</f>
        <v>15</v>
      </c>
      <c r="G13" s="191">
        <f>'розділ 9'!G18</f>
        <v>15</v>
      </c>
      <c r="H13" s="191"/>
      <c r="I13" s="191">
        <f>'розділ 9'!I18</f>
        <v>4</v>
      </c>
    </row>
    <row r="14" spans="1:9" ht="19.5" customHeight="1">
      <c r="A14" s="76">
        <v>8</v>
      </c>
      <c r="B14" s="77" t="s">
        <v>28</v>
      </c>
      <c r="C14" s="192">
        <f>C7+C8+C9+C10+C11+C12+C13</f>
        <v>54</v>
      </c>
      <c r="D14" s="192">
        <f aca="true" t="shared" si="0" ref="D14:I14">D7+D8+D9+D10+D11+D12+D13</f>
        <v>18</v>
      </c>
      <c r="E14" s="192">
        <f t="shared" si="0"/>
        <v>0</v>
      </c>
      <c r="F14" s="192">
        <f t="shared" si="0"/>
        <v>26</v>
      </c>
      <c r="G14" s="192">
        <f t="shared" si="0"/>
        <v>17</v>
      </c>
      <c r="H14" s="192">
        <f t="shared" si="0"/>
        <v>0</v>
      </c>
      <c r="I14" s="192">
        <f t="shared" si="0"/>
        <v>28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2</v>
      </c>
      <c r="E10" s="126">
        <v>2</v>
      </c>
      <c r="F10" s="126">
        <v>4</v>
      </c>
      <c r="G10" s="126"/>
      <c r="H10" s="126">
        <v>3</v>
      </c>
      <c r="I10" s="126"/>
      <c r="J10" s="126">
        <v>2</v>
      </c>
      <c r="K10" s="126"/>
      <c r="L10" s="126"/>
      <c r="M10" s="126"/>
      <c r="N10" s="126">
        <v>1</v>
      </c>
      <c r="O10" s="126">
        <v>1</v>
      </c>
      <c r="P10" s="126">
        <v>1</v>
      </c>
      <c r="Q10" s="126"/>
      <c r="R10" s="126"/>
      <c r="S10" s="126"/>
      <c r="T10" s="135"/>
      <c r="U10" s="135">
        <v>1</v>
      </c>
      <c r="V10" s="135"/>
      <c r="W10" s="135"/>
      <c r="X10" s="135"/>
      <c r="Y10" s="135">
        <v>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>
        <v>2</v>
      </c>
      <c r="F11" s="126">
        <v>3</v>
      </c>
      <c r="G11" s="126"/>
      <c r="H11" s="126">
        <v>2</v>
      </c>
      <c r="I11" s="126"/>
      <c r="J11" s="126">
        <v>1</v>
      </c>
      <c r="K11" s="126"/>
      <c r="L11" s="126"/>
      <c r="M11" s="126"/>
      <c r="N11" s="126">
        <v>1</v>
      </c>
      <c r="O11" s="126">
        <v>1</v>
      </c>
      <c r="P11" s="126">
        <v>1</v>
      </c>
      <c r="Q11" s="126"/>
      <c r="R11" s="126"/>
      <c r="S11" s="126"/>
      <c r="T11" s="135"/>
      <c r="U11" s="135">
        <v>1</v>
      </c>
      <c r="V11" s="135"/>
      <c r="W11" s="135"/>
      <c r="X11" s="135"/>
      <c r="Y11" s="135">
        <v>1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>
        <v>1</v>
      </c>
      <c r="I13" s="126"/>
      <c r="J13" s="126">
        <v>1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16</v>
      </c>
      <c r="E25" s="126">
        <v>1</v>
      </c>
      <c r="F25" s="126">
        <v>30</v>
      </c>
      <c r="G25" s="126">
        <v>9</v>
      </c>
      <c r="H25" s="126">
        <v>3</v>
      </c>
      <c r="I25" s="126">
        <v>1</v>
      </c>
      <c r="J25" s="126">
        <v>1</v>
      </c>
      <c r="K25" s="126"/>
      <c r="L25" s="126">
        <v>1</v>
      </c>
      <c r="M25" s="126"/>
      <c r="N25" s="126"/>
      <c r="O25" s="126">
        <v>14</v>
      </c>
      <c r="P25" s="126">
        <v>20</v>
      </c>
      <c r="Q25" s="126">
        <v>2</v>
      </c>
      <c r="R25" s="126">
        <v>2</v>
      </c>
      <c r="S25" s="126"/>
      <c r="T25" s="135"/>
      <c r="U25" s="135">
        <v>7</v>
      </c>
      <c r="V25" s="135"/>
      <c r="W25" s="135">
        <v>1</v>
      </c>
      <c r="X25" s="135"/>
      <c r="Y25" s="135">
        <v>1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7</v>
      </c>
      <c r="E26" s="126">
        <v>1</v>
      </c>
      <c r="F26" s="126">
        <v>10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>
        <v>7</v>
      </c>
      <c r="P26" s="126">
        <v>9</v>
      </c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>
        <v>2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>
        <v>1</v>
      </c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</v>
      </c>
      <c r="E30" s="126"/>
      <c r="F30" s="126">
        <v>3</v>
      </c>
      <c r="G30" s="126">
        <v>1</v>
      </c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3</v>
      </c>
      <c r="Q30" s="126">
        <v>1</v>
      </c>
      <c r="R30" s="126"/>
      <c r="S30" s="126"/>
      <c r="T30" s="135"/>
      <c r="U30" s="135">
        <v>1</v>
      </c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4</v>
      </c>
      <c r="E31" s="126"/>
      <c r="F31" s="126">
        <v>15</v>
      </c>
      <c r="G31" s="126">
        <v>8</v>
      </c>
      <c r="H31" s="126">
        <v>2</v>
      </c>
      <c r="I31" s="126"/>
      <c r="J31" s="126">
        <v>1</v>
      </c>
      <c r="K31" s="126"/>
      <c r="L31" s="126">
        <v>1</v>
      </c>
      <c r="M31" s="126"/>
      <c r="N31" s="126"/>
      <c r="O31" s="126">
        <v>2</v>
      </c>
      <c r="P31" s="126">
        <v>7</v>
      </c>
      <c r="Q31" s="126">
        <v>1</v>
      </c>
      <c r="R31" s="126">
        <v>1</v>
      </c>
      <c r="S31" s="126"/>
      <c r="T31" s="135"/>
      <c r="U31" s="135">
        <v>6</v>
      </c>
      <c r="V31" s="135"/>
      <c r="W31" s="135">
        <v>1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1</v>
      </c>
      <c r="G32" s="126">
        <v>1</v>
      </c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1</v>
      </c>
      <c r="Q32" s="126">
        <v>1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>
        <v>1</v>
      </c>
      <c r="E35" s="126"/>
      <c r="F35" s="126">
        <v>1</v>
      </c>
      <c r="G35" s="126"/>
      <c r="H35" s="126"/>
      <c r="I35" s="126"/>
      <c r="J35" s="126"/>
      <c r="K35" s="126"/>
      <c r="L35" s="126"/>
      <c r="M35" s="126"/>
      <c r="N35" s="126"/>
      <c r="O35" s="126">
        <v>1</v>
      </c>
      <c r="P35" s="126">
        <v>1</v>
      </c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>
        <v>1</v>
      </c>
      <c r="F56" s="126">
        <v>5</v>
      </c>
      <c r="G56" s="126"/>
      <c r="H56" s="126">
        <v>1</v>
      </c>
      <c r="I56" s="126"/>
      <c r="J56" s="126">
        <v>1</v>
      </c>
      <c r="K56" s="126"/>
      <c r="L56" s="126"/>
      <c r="M56" s="126"/>
      <c r="N56" s="126"/>
      <c r="O56" s="126">
        <v>4</v>
      </c>
      <c r="P56" s="126">
        <v>4</v>
      </c>
      <c r="Q56" s="126"/>
      <c r="R56" s="126"/>
      <c r="S56" s="126"/>
      <c r="T56" s="135"/>
      <c r="U56" s="135">
        <v>1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>
        <v>1</v>
      </c>
      <c r="F58" s="126">
        <v>3</v>
      </c>
      <c r="G58" s="126"/>
      <c r="H58" s="126">
        <v>1</v>
      </c>
      <c r="I58" s="126"/>
      <c r="J58" s="126">
        <v>1</v>
      </c>
      <c r="K58" s="126"/>
      <c r="L58" s="126"/>
      <c r="M58" s="126"/>
      <c r="N58" s="126"/>
      <c r="O58" s="126">
        <v>2</v>
      </c>
      <c r="P58" s="126">
        <v>2</v>
      </c>
      <c r="Q58" s="126"/>
      <c r="R58" s="126"/>
      <c r="S58" s="126"/>
      <c r="T58" s="135"/>
      <c r="U58" s="135">
        <v>1</v>
      </c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2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28</v>
      </c>
      <c r="E66" s="174">
        <f aca="true" t="shared" si="0" ref="E66:Y66">E9+E10+E15+E18+E20+E25+E32+E35+E36+E40+E41+E44+E46+E51+E53+E55+E56+E62+E63+E64+E65</f>
        <v>4</v>
      </c>
      <c r="F66" s="174">
        <f t="shared" si="0"/>
        <v>45</v>
      </c>
      <c r="G66" s="174">
        <f t="shared" si="0"/>
        <v>10</v>
      </c>
      <c r="H66" s="174">
        <f t="shared" si="0"/>
        <v>8</v>
      </c>
      <c r="I66" s="174">
        <f t="shared" si="0"/>
        <v>2</v>
      </c>
      <c r="J66" s="174">
        <f t="shared" si="0"/>
        <v>4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1</v>
      </c>
      <c r="O66" s="174">
        <f t="shared" si="0"/>
        <v>24</v>
      </c>
      <c r="P66" s="174">
        <f t="shared" si="0"/>
        <v>30</v>
      </c>
      <c r="Q66" s="174">
        <f t="shared" si="0"/>
        <v>3</v>
      </c>
      <c r="R66" s="174">
        <f t="shared" si="0"/>
        <v>3</v>
      </c>
      <c r="S66" s="174">
        <f t="shared" si="0"/>
        <v>0</v>
      </c>
      <c r="T66" s="174">
        <f t="shared" si="0"/>
        <v>0</v>
      </c>
      <c r="U66" s="174">
        <f t="shared" si="0"/>
        <v>9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2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>
        <v>1</v>
      </c>
      <c r="F67" s="126">
        <v>1</v>
      </c>
      <c r="G67" s="126"/>
      <c r="H67" s="126">
        <v>1</v>
      </c>
      <c r="I67" s="126"/>
      <c r="J67" s="126">
        <v>1</v>
      </c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>
        <v>1</v>
      </c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4</v>
      </c>
      <c r="E71" s="120"/>
      <c r="F71" s="120">
        <v>10</v>
      </c>
      <c r="G71" s="120">
        <v>10</v>
      </c>
      <c r="H71" s="120">
        <v>1</v>
      </c>
      <c r="I71" s="120"/>
      <c r="J71" s="120">
        <v>1</v>
      </c>
      <c r="K71" s="120"/>
      <c r="L71" s="120"/>
      <c r="M71" s="120"/>
      <c r="N71" s="120"/>
      <c r="O71" s="120">
        <v>3</v>
      </c>
      <c r="P71" s="120">
        <v>3</v>
      </c>
      <c r="Q71" s="120">
        <v>3</v>
      </c>
      <c r="R71" s="120">
        <v>1</v>
      </c>
      <c r="S71" s="120"/>
      <c r="T71" s="135"/>
      <c r="U71" s="135">
        <v>6</v>
      </c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18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15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2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3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3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7" t="s">
        <v>183</v>
      </c>
      <c r="C2" s="337"/>
      <c r="D2" s="338"/>
      <c r="E2" s="318" t="s">
        <v>187</v>
      </c>
      <c r="F2" s="318" t="s">
        <v>188</v>
      </c>
      <c r="G2" s="321" t="s">
        <v>189</v>
      </c>
      <c r="H2" s="322"/>
      <c r="I2" s="322"/>
      <c r="J2" s="322"/>
      <c r="K2" s="323"/>
      <c r="L2" s="318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9"/>
      <c r="C3" s="339"/>
      <c r="D3" s="340"/>
      <c r="E3" s="319"/>
      <c r="F3" s="319"/>
      <c r="G3" s="355" t="s">
        <v>246</v>
      </c>
      <c r="H3" s="321" t="s">
        <v>247</v>
      </c>
      <c r="I3" s="322"/>
      <c r="J3" s="322"/>
      <c r="K3" s="323"/>
      <c r="L3" s="319"/>
      <c r="M3" s="15"/>
      <c r="N3" s="15"/>
      <c r="O3" s="15"/>
      <c r="P3" s="15"/>
      <c r="Q3" s="15"/>
      <c r="R3" s="15"/>
    </row>
    <row r="4" spans="1:18" ht="65.25" customHeight="1">
      <c r="A4" s="366"/>
      <c r="B4" s="341"/>
      <c r="C4" s="341"/>
      <c r="D4" s="342"/>
      <c r="E4" s="320"/>
      <c r="F4" s="320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0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33" t="s">
        <v>184</v>
      </c>
      <c r="C6" s="334"/>
      <c r="D6" s="335"/>
      <c r="E6" s="122">
        <v>3</v>
      </c>
      <c r="F6" s="122"/>
      <c r="G6" s="122">
        <v>3</v>
      </c>
      <c r="H6" s="122">
        <v>3</v>
      </c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33" t="s">
        <v>185</v>
      </c>
      <c r="C7" s="334"/>
      <c r="D7" s="335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 hidden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9.25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27" customHeight="1">
      <c r="A10" s="318" t="s">
        <v>344</v>
      </c>
      <c r="B10" s="318" t="s">
        <v>263</v>
      </c>
      <c r="C10" s="318" t="s">
        <v>16</v>
      </c>
      <c r="D10" s="318" t="s">
        <v>345</v>
      </c>
      <c r="E10" s="318" t="s">
        <v>332</v>
      </c>
      <c r="F10" s="318" t="s">
        <v>264</v>
      </c>
      <c r="G10" s="318" t="s">
        <v>265</v>
      </c>
      <c r="H10" s="318" t="s">
        <v>32</v>
      </c>
      <c r="I10" s="318" t="s">
        <v>136</v>
      </c>
      <c r="J10" s="318" t="s">
        <v>266</v>
      </c>
      <c r="K10" s="318" t="s">
        <v>267</v>
      </c>
      <c r="L10" s="318" t="s">
        <v>186</v>
      </c>
      <c r="M10" s="318" t="s">
        <v>268</v>
      </c>
      <c r="N10" s="318" t="s">
        <v>137</v>
      </c>
      <c r="O10" s="336" t="s">
        <v>138</v>
      </c>
      <c r="P10" s="329" t="s">
        <v>51</v>
      </c>
      <c r="Q10" s="330"/>
      <c r="R10" s="331"/>
    </row>
    <row r="11" spans="1:18" s="7" customFormat="1" ht="17.2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36"/>
      <c r="P11" s="327" t="s">
        <v>246</v>
      </c>
      <c r="Q11" s="329" t="s">
        <v>247</v>
      </c>
      <c r="R11" s="331"/>
    </row>
    <row r="12" spans="1:18" s="7" customFormat="1" ht="48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36"/>
      <c r="P12" s="32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1</v>
      </c>
      <c r="C14" s="118">
        <v>1190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2</v>
      </c>
      <c r="Q14" s="118">
        <v>1</v>
      </c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.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7"/>
      <c r="D18" s="338"/>
      <c r="E18" s="357" t="s">
        <v>225</v>
      </c>
      <c r="F18" s="358"/>
      <c r="G18" s="321" t="s">
        <v>326</v>
      </c>
      <c r="H18" s="323"/>
      <c r="I18" s="321" t="s">
        <v>272</v>
      </c>
      <c r="J18" s="323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32"/>
      <c r="R18" s="332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32"/>
      <c r="R19" s="332"/>
    </row>
    <row r="20" spans="1:16" s="6" customFormat="1" ht="12.75">
      <c r="A20" s="14" t="s">
        <v>328</v>
      </c>
      <c r="B20" s="363" t="s">
        <v>250</v>
      </c>
      <c r="C20" s="343"/>
      <c r="D20" s="344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3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3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3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3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3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3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88</v>
      </c>
      <c r="H28" s="125">
        <v>69</v>
      </c>
      <c r="I28" s="125"/>
      <c r="J28" s="125">
        <v>157</v>
      </c>
      <c r="K28" s="125"/>
      <c r="L28" s="125"/>
      <c r="M28" s="125">
        <v>157</v>
      </c>
      <c r="N28" s="125"/>
      <c r="O28" s="126">
        <v>3115554</v>
      </c>
      <c r="P28" s="126">
        <v>1177035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>
        <v>2</v>
      </c>
      <c r="H30" s="122">
        <v>1</v>
      </c>
      <c r="I30" s="122"/>
      <c r="J30" s="122">
        <v>3</v>
      </c>
      <c r="K30" s="122">
        <v>1</v>
      </c>
      <c r="L30" s="122"/>
      <c r="M30" s="122">
        <v>2</v>
      </c>
      <c r="N30" s="122"/>
      <c r="O30" s="126">
        <v>373088</v>
      </c>
      <c r="P30" s="126">
        <v>373088</v>
      </c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90</v>
      </c>
      <c r="H31" s="132">
        <f aca="true" t="shared" si="0" ref="H31:P31">H21+H28+H29+H30</f>
        <v>70</v>
      </c>
      <c r="I31" s="132">
        <f t="shared" si="0"/>
        <v>0</v>
      </c>
      <c r="J31" s="132">
        <f t="shared" si="0"/>
        <v>160</v>
      </c>
      <c r="K31" s="132">
        <f t="shared" si="0"/>
        <v>1</v>
      </c>
      <c r="L31" s="132">
        <f t="shared" si="0"/>
        <v>0</v>
      </c>
      <c r="M31" s="132">
        <f t="shared" si="0"/>
        <v>159</v>
      </c>
      <c r="N31" s="132">
        <f t="shared" si="0"/>
        <v>0</v>
      </c>
      <c r="O31" s="132">
        <f t="shared" si="0"/>
        <v>3488642</v>
      </c>
      <c r="P31" s="132">
        <f t="shared" si="0"/>
        <v>1550123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75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8" t="s">
        <v>329</v>
      </c>
      <c r="D2" s="318" t="s">
        <v>284</v>
      </c>
      <c r="E2" s="318" t="s">
        <v>285</v>
      </c>
      <c r="F2" s="318" t="s">
        <v>243</v>
      </c>
      <c r="G2" s="336" t="s">
        <v>286</v>
      </c>
      <c r="H2" s="318" t="s">
        <v>287</v>
      </c>
      <c r="I2" s="318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0"/>
      <c r="E3" s="320"/>
      <c r="F3" s="380"/>
      <c r="G3" s="336"/>
      <c r="H3" s="320"/>
      <c r="I3" s="320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36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8" t="s">
        <v>246</v>
      </c>
      <c r="H17" s="322" t="s">
        <v>9</v>
      </c>
      <c r="I17" s="375"/>
      <c r="J17" s="336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8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4" t="s">
        <v>201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22" ht="26.25" customHeight="1">
      <c r="A2" s="396" t="s">
        <v>335</v>
      </c>
      <c r="B2" s="421" t="s">
        <v>271</v>
      </c>
      <c r="C2" s="422"/>
      <c r="D2" s="396" t="s">
        <v>170</v>
      </c>
      <c r="E2" s="396" t="s">
        <v>143</v>
      </c>
      <c r="F2" s="396" t="s">
        <v>18</v>
      </c>
      <c r="G2" s="405" t="s">
        <v>243</v>
      </c>
      <c r="H2" s="410" t="s">
        <v>346</v>
      </c>
      <c r="I2" s="411"/>
      <c r="J2" s="411"/>
      <c r="K2" s="411"/>
      <c r="L2" s="396" t="s">
        <v>347</v>
      </c>
      <c r="M2" s="418" t="s">
        <v>144</v>
      </c>
      <c r="N2" s="419"/>
      <c r="O2" s="419"/>
      <c r="P2" s="419"/>
      <c r="Q2" s="420"/>
      <c r="R2" s="105"/>
      <c r="S2" s="105"/>
      <c r="T2" s="105"/>
      <c r="U2" s="105"/>
      <c r="V2" s="105"/>
    </row>
    <row r="3" spans="1:17" ht="27" customHeight="1">
      <c r="A3" s="397"/>
      <c r="B3" s="423"/>
      <c r="C3" s="424"/>
      <c r="D3" s="416"/>
      <c r="E3" s="416"/>
      <c r="F3" s="416"/>
      <c r="G3" s="406"/>
      <c r="H3" s="396" t="s">
        <v>246</v>
      </c>
      <c r="I3" s="412" t="s">
        <v>247</v>
      </c>
      <c r="J3" s="413"/>
      <c r="K3" s="413"/>
      <c r="L3" s="397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7"/>
      <c r="B4" s="423"/>
      <c r="C4" s="424"/>
      <c r="D4" s="416"/>
      <c r="E4" s="416"/>
      <c r="F4" s="416"/>
      <c r="G4" s="406"/>
      <c r="H4" s="397"/>
      <c r="I4" s="399" t="s">
        <v>351</v>
      </c>
      <c r="J4" s="401" t="s">
        <v>172</v>
      </c>
      <c r="K4" s="399" t="s">
        <v>352</v>
      </c>
      <c r="L4" s="397"/>
      <c r="M4" s="408"/>
      <c r="N4" s="408"/>
      <c r="O4" s="408"/>
      <c r="P4" s="408"/>
      <c r="Q4" s="407"/>
    </row>
    <row r="5" spans="1:17" ht="93.75" customHeight="1">
      <c r="A5" s="409"/>
      <c r="B5" s="425"/>
      <c r="C5" s="426"/>
      <c r="D5" s="417"/>
      <c r="E5" s="417"/>
      <c r="F5" s="417"/>
      <c r="G5" s="400"/>
      <c r="H5" s="397"/>
      <c r="I5" s="400"/>
      <c r="J5" s="400"/>
      <c r="K5" s="417"/>
      <c r="L5" s="409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03" t="s">
        <v>250</v>
      </c>
      <c r="C6" s="40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4" t="s">
        <v>114</v>
      </c>
      <c r="C7" s="395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2" t="s">
        <v>324</v>
      </c>
      <c r="C13" s="402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8" t="s">
        <v>142</v>
      </c>
      <c r="C14" s="39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3" t="s">
        <v>171</v>
      </c>
      <c r="C15" s="393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N3:N5"/>
    <mergeCell ref="Q3:Q5"/>
    <mergeCell ref="L2:L5"/>
    <mergeCell ref="H2:K2"/>
    <mergeCell ref="M3:M5"/>
    <mergeCell ref="I3:K3"/>
    <mergeCell ref="I4:I5"/>
    <mergeCell ref="J4:J5"/>
    <mergeCell ref="B13:C13"/>
    <mergeCell ref="B6:C6"/>
    <mergeCell ref="G2:G5"/>
    <mergeCell ref="B7:C7"/>
    <mergeCell ref="B9:C9"/>
    <mergeCell ref="H3:H5"/>
    <mergeCell ref="B14:C14"/>
    <mergeCell ref="A17:G17"/>
    <mergeCell ref="B12:C12"/>
    <mergeCell ref="B8:C8"/>
    <mergeCell ref="B10:C10"/>
    <mergeCell ref="B11:C11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34" sqref="B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3</v>
      </c>
      <c r="F4" s="118"/>
      <c r="G4" s="118">
        <v>3</v>
      </c>
      <c r="H4" s="118">
        <v>3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5</v>
      </c>
      <c r="E5" s="118">
        <v>1</v>
      </c>
      <c r="F5" s="118"/>
      <c r="G5" s="118">
        <v>2</v>
      </c>
      <c r="H5" s="118">
        <v>1</v>
      </c>
      <c r="I5" s="118">
        <v>4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1</v>
      </c>
      <c r="F6" s="118"/>
      <c r="G6" s="118">
        <v>1</v>
      </c>
      <c r="H6" s="118">
        <v>1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4</v>
      </c>
      <c r="F15" s="118"/>
      <c r="G15" s="118">
        <v>4</v>
      </c>
      <c r="H15" s="118">
        <v>4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5</v>
      </c>
      <c r="F17" s="118"/>
      <c r="G17" s="118">
        <v>5</v>
      </c>
      <c r="H17" s="118">
        <v>2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5</v>
      </c>
      <c r="E18" s="132">
        <f t="shared" si="0"/>
        <v>14</v>
      </c>
      <c r="F18" s="132">
        <f t="shared" si="0"/>
        <v>0</v>
      </c>
      <c r="G18" s="132">
        <f t="shared" si="0"/>
        <v>15</v>
      </c>
      <c r="H18" s="132">
        <f t="shared" si="0"/>
        <v>11</v>
      </c>
      <c r="I18" s="132">
        <f t="shared" si="0"/>
        <v>4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400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401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401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402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403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&amp;L21D17399&amp;CФорма № Зведений- 1, Підрозділ: ТУ ДСА України в Полтавській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2015-08-07T05:37:23Z</cp:lastPrinted>
  <dcterms:created xsi:type="dcterms:W3CDTF">2004-04-20T14:33:35Z</dcterms:created>
  <dcterms:modified xsi:type="dcterms:W3CDTF">2015-08-07T05:37:55Z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Зведений- 1_10016_2.2015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21D17399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