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<sst xmlns="http://schemas.openxmlformats.org/spreadsheetml/2006/main" count="316" uniqueCount="255">
  <si>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</si>
  <si>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</si>
  <si>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</si>
  <si>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</si>
  <si>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</si>
  <si>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</si>
  <si>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</si>
  <si>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</si>
  <si>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</si>
  <si>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</si>
  <si>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</si>
  <si>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</si>
  <si>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</si>
  <si>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</si>
  <si>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</si>
  <si>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</si>
  <si>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</si>
  <si>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</si>
  <si>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</si>
  <si>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</si>
  <si>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</si>
  <si>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</si>
  <si>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</si>
  <si>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</si>
  <si>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</si>
  <si>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</si>
  <si>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</si>
  <si>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</si>
  <si>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</si>
  <si>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</si>
  <si>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</si>
  <si>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</si>
  <si>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</si>
  <si>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</si>
  <si>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</si>
  <si>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</si>
  <si>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</si>
  <si>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</si>
  <si>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</si>
  <si>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</si>
  <si>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</si>
  <si>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</si>
  <si>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</si>
  <si>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</si>
  <si>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</si>
  <si>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</si>
  <si>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</si>
  <si>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</si>
  <si>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</si>
  <si>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</si>
  <si>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</si>
  <si>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</si>
  <si>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</si>
  <si>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</si>
  <si>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</si>
  <si>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</si>
  <si>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</si>
  <si>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</si>
  <si>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</si>
  <si>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</si>
  <si>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</si>
  <si>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</si>
  <si>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</si>
  <si>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</si>
  <si>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</si>
  <si>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</si>
  <si>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</si>
  <si>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</si>
  <si>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</si>
  <si>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</si>
  <si>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</si>
  <si>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</si>
  <si>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</si>
  <si>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</si>
  <si>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</si>
  <si>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</si>
  <si>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</si>
  <si>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</si>
  <si>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</si>
  <si>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</si>
  <si>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</si>
  <si>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</si>
  <si>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</si>
  <si>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</si>
  <si>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</si>
  <si>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</si>
  <si>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</si>
  <si>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</si>
  <si>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</si>
  <si>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</si>
  <si>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</si>
  <si>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</si>
  <si>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</si>
  <si>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</si>
  <si>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</si>
  <si>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</si>
  <si>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</si>
  <si>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</si>
  <si>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</si>
  <si>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</si>
  <si>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</si>
  <si>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</si>
  <si>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</si>
  <si>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</si>
  <si>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</si>
  <si>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</si>
  <si>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</si>
  <si>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</si>
  <si>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</si>
  <si>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</si>
  <si>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</si>
  <si>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</si>
  <si>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</si>
  <si>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</si>
  <si>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</si>
  <si>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</si>
  <si>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</si>
  <si>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</si>
  <si>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</si>
  <si>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</si>
  <si>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</si>
  <si>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</si>
  <si>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</si>
  <si>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</si>
  <si>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</si>
  <si>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</si>
  <si>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</si>
  <si>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</si>
  <si>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</si>
  <si>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</si>
  <si>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</si>
  <si>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</si>
  <si>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</si>
  <si>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</si>
  <si>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</si>
  <si>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</si>
  <si>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</si>
  <si>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</si>
  <si>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</si>
  <si>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</si>
  <si>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</si>
  <si>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</si>
  <si>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</si>
  <si>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</si>
  <si>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</si>
  <si>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</si>
  <si>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</si>
  <si>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</si>
  <si>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</si>
  <si>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</si>
  <si>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</si>
  <si>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</si>
  <si>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</si>
  <si>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</si>
  <si>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</si>
  <si>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</si>
  <si>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</si>
  <si>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</si>
  <si>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</si>
  <si>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</si>
  <si>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</si>
  <si>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</si>
  <si>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</si>
  <si>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</si>
  <si>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</si>
  <si>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</si>
  <si>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</si>
  <si>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</si>
  <si>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</si>
  <si>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</si>
  <si>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</si>
  <si>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</si>
  <si>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</si>
  <si>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</si>
  <si>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</si>
  <si>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</si>
  <si>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</si>
  <si>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</si>
  <si>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</si>
  <si>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</si>
  <si>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</si>
  <si>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</si>
  <si>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</si>
  <si>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</si>
  <si>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</si>
  <si>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</si>
  <si>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</si>
  <si>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</si>
  <si>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</si>
  <si>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</si>
  <si>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</si>
  <si>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</si>
  <si>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</si>
  <si>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</si>
  <si>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</si>
  <si>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</si>
  <si>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</si>
  <si>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</si>
  <si>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</si>
  <si>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</si>
  <si>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</si>
  <si>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</si>
  <si>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</si>
  <si>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</si>
  <si>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</si>
  <si>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</si>
  <si>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</si>
  <si>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</si>
  <si>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</si>
  <si>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</si>
  <si>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</si>
  <si>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</si>
  <si>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</si>
  <si>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</si>
  <si>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</si>
  <si>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</si>
  <si>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</si>
  <si>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</si>
  <si>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</si>
  <si>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</si>
  <si>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</si>
  <si>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</si>
  <si>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</si>
  <si>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</si>
  <si>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</si>
  <si>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</si>
  <si>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</si>
  <si>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</si>
  <si>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</si>
  <si>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</si>
  <si>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</si>
  <si>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</si>
  <si>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</si>
  <si>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</si>
  <si>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</si>
  <si>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</si>
  <si>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</si>
  <si>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</si>
  <si>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</si>
  <si>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</si>
  <si>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</si>
  <si>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</si>
  <si>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</si>
  <si>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</si>
  <si>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М.М. Кузюра</t>
  </si>
  <si>
    <t>Т.В. Біжко</t>
  </si>
  <si>
    <t>(0462) 95-09-58</t>
  </si>
  <si>
    <t>(04622) 3-31-81</t>
  </si>
  <si>
    <t>inbox@ds.cn.court.gov.ua</t>
  </si>
  <si>
    <t>9 січня 2017 року</t>
  </si>
  <si>
    <t>2016 рік</t>
  </si>
  <si>
    <t>Деснянський районний суд м.Чернігова</t>
  </si>
  <si>
    <t xml:space="preserve">Місцезнаходження: </t>
  </si>
  <si>
    <t>14038. Чернігівська область.м. Чернігів</t>
  </si>
  <si>
    <t>пр-т Перемоги</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</si>
</sst>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1443</v>
      </c>
      <c r="F10" s="157">
        <v>1435</v>
      </c>
      <c r="G10" s="157">
        <v>1406</v>
      </c>
      <c r="H10" s="157">
        <v>87</v>
      </c>
      <c r="I10" s="157">
        <v>8</v>
      </c>
      <c r="J10" s="157">
        <v>9</v>
      </c>
      <c r="K10" s="157">
        <v>1302</v>
      </c>
      <c r="L10" s="157"/>
      <c r="M10" s="168">
        <v>37</v>
      </c>
      <c r="N10" s="163">
        <v>20</v>
      </c>
      <c r="O10" s="111">
        <f>E10-F10</f>
        <v>8</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74</v>
      </c>
      <c r="F15" s="157">
        <v>72</v>
      </c>
      <c r="G15" s="157">
        <v>70</v>
      </c>
      <c r="H15" s="157">
        <v>9</v>
      </c>
      <c r="I15" s="157">
        <v>1</v>
      </c>
      <c r="J15" s="157">
        <v>31</v>
      </c>
      <c r="K15" s="157">
        <v>24</v>
      </c>
      <c r="L15" s="157"/>
      <c r="M15" s="157">
        <v>4</v>
      </c>
      <c r="N15" s="157" t="s">
        <v>146</v>
      </c>
      <c r="O15" s="111">
        <f t="shared" si="0"/>
        <v>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13</v>
      </c>
      <c r="F18" s="157">
        <v>13</v>
      </c>
      <c r="G18" s="157">
        <v>13</v>
      </c>
      <c r="H18" s="157" t="s">
        <v>146</v>
      </c>
      <c r="I18" s="157" t="s">
        <v>146</v>
      </c>
      <c r="J18" s="157">
        <v>5</v>
      </c>
      <c r="K18" s="157">
        <v>3</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61</v>
      </c>
      <c r="F21" s="157">
        <v>59</v>
      </c>
      <c r="G21" s="157">
        <v>57</v>
      </c>
      <c r="H21" s="157">
        <v>9</v>
      </c>
      <c r="I21" s="157">
        <v>1</v>
      </c>
      <c r="J21" s="157">
        <v>26</v>
      </c>
      <c r="K21" s="157">
        <v>21</v>
      </c>
      <c r="L21" s="157"/>
      <c r="M21" s="157">
        <v>4</v>
      </c>
      <c r="N21" s="157" t="s">
        <v>146</v>
      </c>
      <c r="O21" s="111">
        <f t="shared" si="0"/>
        <v>2</v>
      </c>
      <c r="P21" s="24"/>
      <c r="Q21" s="77"/>
      <c r="R21" s="77"/>
      <c r="S21" s="77"/>
    </row>
    <row r="22" spans="1:19" ht="30" customHeight="1">
      <c r="A22" s="90">
        <v>13</v>
      </c>
      <c r="B22" s="63"/>
      <c r="C22" s="198" t="s">
        <v>139</v>
      </c>
      <c r="D22" s="198"/>
      <c r="E22" s="157">
        <v>3</v>
      </c>
      <c r="F22" s="157">
        <v>2</v>
      </c>
      <c r="G22" s="157">
        <v>3</v>
      </c>
      <c r="H22" s="157" t="s">
        <v>146</v>
      </c>
      <c r="I22" s="157" t="s">
        <v>146</v>
      </c>
      <c r="J22" s="157" t="s">
        <v>146</v>
      </c>
      <c r="K22" s="157" t="s">
        <v>146</v>
      </c>
      <c r="L22" s="157"/>
      <c r="M22" s="157"/>
      <c r="N22" s="157" t="s">
        <v>146</v>
      </c>
      <c r="O22" s="111">
        <f t="shared" si="0"/>
        <v>1</v>
      </c>
      <c r="P22" s="42"/>
      <c r="Q22" s="42"/>
      <c r="R22" s="42"/>
      <c r="S22" s="42"/>
    </row>
    <row r="23" spans="1:15" ht="20.25" customHeight="1">
      <c r="A23" s="90">
        <v>14</v>
      </c>
      <c r="B23" s="63"/>
      <c r="C23" s="180" t="s">
        <v>13</v>
      </c>
      <c r="D23" s="181"/>
      <c r="E23" s="157">
        <f>E10+E12+E15+E22</f>
        <v>1520</v>
      </c>
      <c r="F23" s="157">
        <f>F10+F12+F15+F22</f>
        <v>1509</v>
      </c>
      <c r="G23" s="157">
        <f>G10+G12+G15+G22</f>
        <v>1479</v>
      </c>
      <c r="H23" s="157">
        <f>H10+H15</f>
        <v>96</v>
      </c>
      <c r="I23" s="157">
        <f>I10+I15</f>
        <v>9</v>
      </c>
      <c r="J23" s="157">
        <f>J10+J12+J15</f>
        <v>40</v>
      </c>
      <c r="K23" s="157">
        <f>K10+K12+K15</f>
        <v>1326</v>
      </c>
      <c r="L23" s="157">
        <f>L10+L12+L15+L22</f>
        <v>0</v>
      </c>
      <c r="M23" s="157">
        <f>M10+M12+M15+M22</f>
        <v>41</v>
      </c>
      <c r="N23" s="157">
        <f>N10</f>
        <v>20</v>
      </c>
      <c r="O23" s="111">
        <f t="shared" si="0"/>
        <v>11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1369</v>
      </c>
      <c r="G31" s="167">
        <v>1315</v>
      </c>
      <c r="H31" s="167">
        <v>1105</v>
      </c>
      <c r="I31" s="167">
        <v>1044</v>
      </c>
      <c r="J31" s="167">
        <v>864</v>
      </c>
      <c r="K31" s="167">
        <v>3</v>
      </c>
      <c r="L31" s="167">
        <v>45</v>
      </c>
      <c r="M31" s="167"/>
      <c r="N31" s="167">
        <v>264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&amp;LC22C3112&amp;CФорма № 2-А, Підрозділ: Деснянський районний суд м.Чернігова,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151</v>
      </c>
      <c r="E12" s="163">
        <v>129</v>
      </c>
      <c r="F12" s="163">
        <v>110</v>
      </c>
      <c r="G12" s="163">
        <v>54</v>
      </c>
      <c r="H12" s="163">
        <v>4</v>
      </c>
      <c r="I12" s="163">
        <v>1</v>
      </c>
      <c r="J12" s="163">
        <v>14</v>
      </c>
      <c r="K12" s="162">
        <v>24</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v>1</v>
      </c>
      <c r="D21" s="163">
        <v>2</v>
      </c>
      <c r="E21" s="163">
        <v>3</v>
      </c>
      <c r="F21" s="163">
        <v>3</v>
      </c>
      <c r="G21" s="163">
        <v>2</v>
      </c>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137</v>
      </c>
      <c r="E24" s="163">
        <v>116</v>
      </c>
      <c r="F24" s="163">
        <v>99</v>
      </c>
      <c r="G24" s="163">
        <v>45</v>
      </c>
      <c r="H24" s="163">
        <v>3</v>
      </c>
      <c r="I24" s="163">
        <v>1</v>
      </c>
      <c r="J24" s="163">
        <v>13</v>
      </c>
      <c r="K24" s="162">
        <v>22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130</v>
      </c>
      <c r="E25" s="163">
        <v>109</v>
      </c>
      <c r="F25" s="163">
        <v>94</v>
      </c>
      <c r="G25" s="163">
        <v>44</v>
      </c>
      <c r="H25" s="163">
        <v>2</v>
      </c>
      <c r="I25" s="163">
        <v>1</v>
      </c>
      <c r="J25" s="163">
        <v>12</v>
      </c>
      <c r="K25" s="162">
        <v>22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1</v>
      </c>
      <c r="E26" s="163">
        <v>1</v>
      </c>
      <c r="F26" s="163"/>
      <c r="G26" s="163"/>
      <c r="H26" s="163"/>
      <c r="I26" s="163"/>
      <c r="J26" s="163">
        <v>1</v>
      </c>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3</v>
      </c>
      <c r="E29" s="163">
        <v>3</v>
      </c>
      <c r="F29" s="163">
        <v>3</v>
      </c>
      <c r="G29" s="163">
        <v>2</v>
      </c>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3</v>
      </c>
      <c r="E30" s="163">
        <v>1</v>
      </c>
      <c r="F30" s="163">
        <v>1</v>
      </c>
      <c r="G30" s="163">
        <v>1</v>
      </c>
      <c r="H30" s="163"/>
      <c r="I30" s="163"/>
      <c r="J30" s="163"/>
      <c r="K30" s="162">
        <v>2</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v>1</v>
      </c>
      <c r="G31" s="163">
        <v>1</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1</v>
      </c>
      <c r="E32" s="163">
        <v>1</v>
      </c>
      <c r="F32" s="163">
        <v>1</v>
      </c>
      <c r="G32" s="163">
        <v>1</v>
      </c>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2</v>
      </c>
      <c r="E34" s="163"/>
      <c r="F34" s="163"/>
      <c r="G34" s="163"/>
      <c r="H34" s="163"/>
      <c r="I34" s="163"/>
      <c r="J34" s="163"/>
      <c r="K34" s="162">
        <v>2</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7</v>
      </c>
      <c r="D43" s="163">
        <v>63</v>
      </c>
      <c r="E43" s="163">
        <v>60</v>
      </c>
      <c r="F43" s="163">
        <v>55</v>
      </c>
      <c r="G43" s="163">
        <v>43</v>
      </c>
      <c r="H43" s="163"/>
      <c r="I43" s="163"/>
      <c r="J43" s="163">
        <v>5</v>
      </c>
      <c r="K43" s="162">
        <v>10</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4</v>
      </c>
      <c r="D44" s="163">
        <v>13</v>
      </c>
      <c r="E44" s="163">
        <v>14</v>
      </c>
      <c r="F44" s="163">
        <v>13</v>
      </c>
      <c r="G44" s="163">
        <v>11</v>
      </c>
      <c r="H44" s="163"/>
      <c r="I44" s="163"/>
      <c r="J44" s="163">
        <v>1</v>
      </c>
      <c r="K44" s="162">
        <v>3</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3</v>
      </c>
      <c r="D45" s="163">
        <v>33</v>
      </c>
      <c r="E45" s="163">
        <v>32</v>
      </c>
      <c r="F45" s="163">
        <v>31</v>
      </c>
      <c r="G45" s="163">
        <v>25</v>
      </c>
      <c r="H45" s="163"/>
      <c r="I45" s="163"/>
      <c r="J45" s="163">
        <v>1</v>
      </c>
      <c r="K45" s="162">
        <v>4</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11</v>
      </c>
      <c r="E46" s="163">
        <v>8</v>
      </c>
      <c r="F46" s="163">
        <v>7</v>
      </c>
      <c r="G46" s="163">
        <v>5</v>
      </c>
      <c r="H46" s="163"/>
      <c r="I46" s="163"/>
      <c r="J46" s="163">
        <v>1</v>
      </c>
      <c r="K46" s="162">
        <v>3</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3</v>
      </c>
      <c r="E48" s="163">
        <v>3</v>
      </c>
      <c r="F48" s="163">
        <v>2</v>
      </c>
      <c r="G48" s="163">
        <v>1</v>
      </c>
      <c r="H48" s="163"/>
      <c r="I48" s="163"/>
      <c r="J48" s="163">
        <v>1</v>
      </c>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2</v>
      </c>
      <c r="E49" s="163">
        <v>2</v>
      </c>
      <c r="F49" s="163">
        <v>2</v>
      </c>
      <c r="G49" s="163">
        <v>2</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1</v>
      </c>
      <c r="E79" s="163">
        <v>1</v>
      </c>
      <c r="F79" s="163">
        <v>1</v>
      </c>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24</v>
      </c>
      <c r="D88" s="163">
        <v>1038</v>
      </c>
      <c r="E88" s="163">
        <v>835</v>
      </c>
      <c r="F88" s="163">
        <v>803</v>
      </c>
      <c r="G88" s="163">
        <v>702</v>
      </c>
      <c r="H88" s="163">
        <v>8</v>
      </c>
      <c r="I88" s="163">
        <v>2</v>
      </c>
      <c r="J88" s="163">
        <v>22</v>
      </c>
      <c r="K88" s="162">
        <v>227</v>
      </c>
      <c r="L88" s="163">
        <v>1</v>
      </c>
      <c r="M88" s="163">
        <v>9460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21</v>
      </c>
      <c r="D90" s="163">
        <v>925</v>
      </c>
      <c r="E90" s="163">
        <v>733</v>
      </c>
      <c r="F90" s="163">
        <v>712</v>
      </c>
      <c r="G90" s="163">
        <v>650</v>
      </c>
      <c r="H90" s="163">
        <v>4</v>
      </c>
      <c r="I90" s="163"/>
      <c r="J90" s="163">
        <v>17</v>
      </c>
      <c r="K90" s="162">
        <v>213</v>
      </c>
      <c r="L90" s="163">
        <v>1</v>
      </c>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21</v>
      </c>
      <c r="D94" s="163">
        <v>862</v>
      </c>
      <c r="E94" s="163">
        <v>686</v>
      </c>
      <c r="F94" s="163">
        <v>667</v>
      </c>
      <c r="G94" s="163">
        <v>615</v>
      </c>
      <c r="H94" s="163">
        <v>3</v>
      </c>
      <c r="I94" s="163"/>
      <c r="J94" s="163">
        <v>16</v>
      </c>
      <c r="K94" s="162">
        <v>197</v>
      </c>
      <c r="L94" s="163">
        <v>1</v>
      </c>
      <c r="M94" s="163"/>
      <c r="N94" s="164"/>
      <c r="O94" s="163"/>
      <c r="P94" s="60"/>
    </row>
    <row r="95" spans="1:16" s="4" customFormat="1" ht="25.5" customHeight="1">
      <c r="A95" s="44">
        <v>88</v>
      </c>
      <c r="B95" s="114" t="s">
        <v>68</v>
      </c>
      <c r="C95" s="164">
        <v>3</v>
      </c>
      <c r="D95" s="163">
        <v>100</v>
      </c>
      <c r="E95" s="163">
        <v>91</v>
      </c>
      <c r="F95" s="163">
        <v>82</v>
      </c>
      <c r="G95" s="163">
        <v>43</v>
      </c>
      <c r="H95" s="163">
        <v>2</v>
      </c>
      <c r="I95" s="163">
        <v>2</v>
      </c>
      <c r="J95" s="163">
        <v>5</v>
      </c>
      <c r="K95" s="162">
        <v>12</v>
      </c>
      <c r="L95" s="163"/>
      <c r="M95" s="163">
        <v>9460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23</v>
      </c>
      <c r="E97" s="163">
        <v>22</v>
      </c>
      <c r="F97" s="163">
        <v>20</v>
      </c>
      <c r="G97" s="163">
        <v>13</v>
      </c>
      <c r="H97" s="163"/>
      <c r="I97" s="163"/>
      <c r="J97" s="163">
        <v>2</v>
      </c>
      <c r="K97" s="162">
        <v>2</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3</v>
      </c>
      <c r="E99" s="163">
        <v>3</v>
      </c>
      <c r="F99" s="163">
        <v>2</v>
      </c>
      <c r="G99" s="163">
        <v>2</v>
      </c>
      <c r="H99" s="163"/>
      <c r="I99" s="163"/>
      <c r="J99" s="163">
        <v>1</v>
      </c>
      <c r="K99" s="162"/>
      <c r="L99" s="163"/>
      <c r="M99" s="163"/>
      <c r="N99" s="164"/>
      <c r="O99" s="163"/>
      <c r="P99" s="61"/>
    </row>
    <row r="100" spans="1:16" s="4" customFormat="1" ht="25.5" customHeight="1">
      <c r="A100" s="46">
        <v>93</v>
      </c>
      <c r="B100" s="114" t="s">
        <v>241</v>
      </c>
      <c r="C100" s="164"/>
      <c r="D100" s="163">
        <v>2</v>
      </c>
      <c r="E100" s="163">
        <v>1</v>
      </c>
      <c r="F100" s="163"/>
      <c r="G100" s="163"/>
      <c r="H100" s="163">
        <v>1</v>
      </c>
      <c r="I100" s="163"/>
      <c r="J100" s="163"/>
      <c r="K100" s="162">
        <v>1</v>
      </c>
      <c r="L100" s="163"/>
      <c r="M100" s="163"/>
      <c r="N100" s="164"/>
      <c r="O100" s="163"/>
      <c r="P100" s="61"/>
    </row>
    <row r="101" spans="1:16" s="4" customFormat="1" ht="18.75" customHeight="1">
      <c r="A101" s="44">
        <v>94</v>
      </c>
      <c r="B101" s="115" t="s">
        <v>190</v>
      </c>
      <c r="C101" s="164"/>
      <c r="D101" s="163">
        <v>1</v>
      </c>
      <c r="E101" s="163">
        <v>1</v>
      </c>
      <c r="F101" s="163"/>
      <c r="G101" s="163"/>
      <c r="H101" s="163">
        <v>1</v>
      </c>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21</v>
      </c>
      <c r="D103" s="163">
        <v>54</v>
      </c>
      <c r="E103" s="163">
        <v>74</v>
      </c>
      <c r="F103" s="163">
        <v>69</v>
      </c>
      <c r="G103" s="163">
        <v>60</v>
      </c>
      <c r="H103" s="163">
        <v>1</v>
      </c>
      <c r="I103" s="163"/>
      <c r="J103" s="163">
        <v>4</v>
      </c>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v>2</v>
      </c>
      <c r="E106" s="163">
        <v>2</v>
      </c>
      <c r="F106" s="163">
        <v>2</v>
      </c>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21</v>
      </c>
      <c r="D108" s="163">
        <v>52</v>
      </c>
      <c r="E108" s="163">
        <v>72</v>
      </c>
      <c r="F108" s="163">
        <v>67</v>
      </c>
      <c r="G108" s="163">
        <v>60</v>
      </c>
      <c r="H108" s="163">
        <v>1</v>
      </c>
      <c r="I108" s="163"/>
      <c r="J108" s="163">
        <v>4</v>
      </c>
      <c r="K108" s="162">
        <v>1</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54</v>
      </c>
      <c r="D114" s="164">
        <f aca="true" t="shared" si="0" ref="D114:O114">SUM(D8,D9,D12,D29,D30,D43,D49,D52,D79,D88,D103,D109,D113)</f>
        <v>1315</v>
      </c>
      <c r="E114" s="164">
        <f t="shared" si="0"/>
        <v>1105</v>
      </c>
      <c r="F114" s="164">
        <f t="shared" si="0"/>
        <v>1044</v>
      </c>
      <c r="G114" s="164">
        <f t="shared" si="0"/>
        <v>864</v>
      </c>
      <c r="H114" s="164">
        <f t="shared" si="0"/>
        <v>13</v>
      </c>
      <c r="I114" s="164">
        <f t="shared" si="0"/>
        <v>3</v>
      </c>
      <c r="J114" s="164">
        <f t="shared" si="0"/>
        <v>45</v>
      </c>
      <c r="K114" s="164">
        <f t="shared" si="0"/>
        <v>264</v>
      </c>
      <c r="L114" s="164">
        <f t="shared" si="0"/>
        <v>2</v>
      </c>
      <c r="M114" s="164">
        <f t="shared" si="0"/>
        <v>9460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&amp;LC22C3112&amp;CФорма № 2-А, Підрозділ: Деснянський районний суд м.Чернігова,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3</v>
      </c>
      <c r="F10" s="157">
        <v>2</v>
      </c>
      <c r="G10" s="158"/>
      <c r="H10" s="158">
        <v>1</v>
      </c>
      <c r="I10" s="159">
        <v>2</v>
      </c>
      <c r="J10" s="159">
        <v>1</v>
      </c>
      <c r="K10" s="159">
        <v>1</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3</v>
      </c>
      <c r="F15" s="161">
        <f>SUM(F10:F14)</f>
        <v>2</v>
      </c>
      <c r="G15" s="161">
        <f>SUM(G10:G14)</f>
        <v>0</v>
      </c>
      <c r="H15" s="161">
        <f>SUM(H10:H14)</f>
        <v>1</v>
      </c>
      <c r="I15" s="161">
        <f aca="true" t="shared" si="0" ref="I15:O15">SUM(I10:I14)</f>
        <v>2</v>
      </c>
      <c r="J15" s="161">
        <f t="shared" si="0"/>
        <v>1</v>
      </c>
      <c r="K15" s="161">
        <f t="shared" si="0"/>
        <v>1</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&amp;LC22C3112&amp;CФорма № 2-А, Підрозділ: Деснянський районний суд м.Чернігова,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28</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3</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3</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535</v>
      </c>
      <c r="L16" s="33"/>
      <c r="M16" s="23"/>
      <c r="N16" s="20"/>
      <c r="O16" s="20"/>
      <c r="P16" s="20"/>
    </row>
    <row r="17" spans="1:16" s="10" customFormat="1" ht="22.5" customHeight="1">
      <c r="A17" s="2">
        <v>13</v>
      </c>
      <c r="B17" s="284"/>
      <c r="C17" s="300" t="s">
        <v>145</v>
      </c>
      <c r="D17" s="301"/>
      <c r="E17" s="301"/>
      <c r="F17" s="301"/>
      <c r="G17" s="301"/>
      <c r="H17" s="301"/>
      <c r="I17" s="301"/>
      <c r="J17" s="302"/>
      <c r="K17" s="156">
        <v>274</v>
      </c>
      <c r="L17" s="33"/>
      <c r="M17" s="23"/>
      <c r="N17" s="20"/>
      <c r="O17" s="20"/>
      <c r="P17" s="20"/>
    </row>
    <row r="18" spans="1:16" s="10" customFormat="1" ht="14.25" customHeight="1">
      <c r="A18" s="2">
        <v>14</v>
      </c>
      <c r="B18" s="269" t="s">
        <v>127</v>
      </c>
      <c r="C18" s="270"/>
      <c r="D18" s="270"/>
      <c r="E18" s="270"/>
      <c r="F18" s="270"/>
      <c r="G18" s="270"/>
      <c r="H18" s="270"/>
      <c r="I18" s="270"/>
      <c r="J18" s="271"/>
      <c r="K18" s="157">
        <v>27</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19</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&amp;LC22C3112&amp;CФорма № 2-А, Підрозділ: Деснянський районний суд м.Чернігова,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141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&amp;LC22C3112&amp;C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2017-02-17T06:17:12Z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2-А_00750_4.2016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C22C3112</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