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<sst xmlns="http://schemas.openxmlformats.org/spreadsheetml/2006/main" count="182" uniqueCount="154">
  <si>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</si>
  <si>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</si>
  <si>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</si>
  <si>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</si>
  <si>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</si>
  <si>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</si>
  <si>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</si>
  <si>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</si>
  <si>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</si>
  <si>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</si>
  <si>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</si>
  <si>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</si>
  <si>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</si>
  <si>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</si>
  <si>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</si>
  <si>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</si>
  <si>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</si>
  <si>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</si>
  <si>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</si>
  <si>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</si>
  <si>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</si>
  <si>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</si>
  <si>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</si>
  <si>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</si>
  <si>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</si>
  <si>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</si>
  <si>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</si>
  <si>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</si>
  <si>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</si>
  <si>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</si>
  <si>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</si>
  <si>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</si>
  <si>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</si>
  <si>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</si>
  <si>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</si>
  <si>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</si>
  <si>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</si>
  <si>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</si>
  <si>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</si>
  <si>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</si>
  <si>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</si>
  <si>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</si>
  <si>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</si>
  <si>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</si>
  <si>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</si>
  <si>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</si>
  <si>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</si>
  <si>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</si>
  <si>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</si>
  <si>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</si>
  <si>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</si>
  <si>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</si>
  <si>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</si>
  <si>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</si>
  <si>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</si>
  <si>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</si>
  <si>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</si>
  <si>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</si>
  <si>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</si>
  <si>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</si>
  <si>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</si>
  <si>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</si>
  <si>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</si>
  <si>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</si>
  <si>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</si>
  <si>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</si>
  <si>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</si>
  <si>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</si>
  <si>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</si>
  <si>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</si>
  <si>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</si>
  <si>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</si>
  <si>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</si>
  <si>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</si>
  <si>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</si>
  <si>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</si>
  <si>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</si>
  <si>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</si>
  <si>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</si>
  <si>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</si>
  <si>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</si>
  <si>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</si>
  <si>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</si>
  <si>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</si>
  <si>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</si>
  <si>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</si>
  <si>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</si>
  <si>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</si>
  <si>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</si>
  <si>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</si>
  <si>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</si>
  <si>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</si>
  <si>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</si>
  <si>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</si>
  <si>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</si>
  <si>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</si>
  <si>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</si>
  <si>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</si>
  <si>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</si>
  <si>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</si>
  <si>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</si>
  <si>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</si>
  <si>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</si>
  <si>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</si>
  <si>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</si>
  <si>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</si>
  <si>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</si>
  <si>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</si>
  <si>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</si>
  <si>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</si>
  <si>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</si>
  <si>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</si>
  <si>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</si>
  <si>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</si>
  <si>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</si>
  <si>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</si>
  <si>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</si>
  <si>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</si>
  <si>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</si>
  <si>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</si>
  <si>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</si>
  <si>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</si>
  <si>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</si>
  <si>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</si>
  <si>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</si>
  <si>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</si>
  <si>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</si>
  <si>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</si>
  <si>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</si>
  <si>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</si>
  <si>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</si>
  <si>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</si>
  <si>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</si>
  <si>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</si>
  <si>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</si>
  <si>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</si>
  <si>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</si>
  <si>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</si>
  <si>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</si>
  <si>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</si>
  <si>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</si>
  <si>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</si>
  <si>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</si>
  <si>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</si>
  <si>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М.М. Кузюра</t>
  </si>
  <si>
    <t>Т.В. Біжко</t>
  </si>
  <si>
    <t>(0462) 95-09-58</t>
  </si>
  <si>
    <t>(04622) 3-31-81</t>
  </si>
  <si>
    <t>inbox@ds.cn.court.gov.ua</t>
  </si>
  <si>
    <t>5 січня 2017 року</t>
  </si>
  <si>
    <t>2016 рік</t>
  </si>
  <si>
    <t>Деснянський районний суд м.Чернігова</t>
  </si>
  <si>
    <t>14038. Чернігівська область.м. Чернігів</t>
  </si>
  <si>
    <t>пр-т Перемоги</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</si>
</sst>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4428</v>
      </c>
      <c r="D6" s="128">
        <f>SUM(D7,D10,D13,D14,D15,D18,D21,D22)</f>
        <v>4503189.550000014</v>
      </c>
      <c r="E6" s="128">
        <f>SUM(E7,E10,E13,E14,E15,E18,E21,E22)</f>
        <v>2708</v>
      </c>
      <c r="F6" s="128">
        <f>SUM(F7,F10,F13,F14,F15,F18,F21,F22)</f>
        <v>3578609.69999999</v>
      </c>
      <c r="G6" s="128">
        <f>SUM(G7,G10,G13,G14,G15,G18,G21,G22)</f>
        <v>125</v>
      </c>
      <c r="H6" s="128">
        <f>SUM(H7,H10,H13,H14,H15,H18,H21,H22)</f>
        <v>225417.32</v>
      </c>
      <c r="I6" s="128">
        <f>SUM(I7,I10,I13,I14,I15,I18,I21,I22)</f>
        <v>716</v>
      </c>
      <c r="J6" s="128">
        <f>SUM(J7,J10,J13,J14,J15,J18,J21,J22)</f>
        <v>540052.3000000018</v>
      </c>
      <c r="K6" s="128">
        <f>SUM(K7,K10,K13,K14,K15,K18,K21,K22)</f>
        <v>886</v>
      </c>
      <c r="L6" s="128">
        <f>SUM(L7,L10,L13,L14,L15,L18,L21,L22)</f>
        <v>479516.9000000007</v>
      </c>
    </row>
    <row r="7" spans="1:12" ht="16.5" customHeight="1">
      <c r="A7" s="118">
        <v>2</v>
      </c>
      <c r="B7" s="121" t="s">
        <v>114</v>
      </c>
      <c r="C7" s="129">
        <v>1583</v>
      </c>
      <c r="D7" s="129">
        <v>2911875.15000002</v>
      </c>
      <c r="E7" s="129">
        <v>870</v>
      </c>
      <c r="F7" s="129">
        <v>2208774.40999999</v>
      </c>
      <c r="G7" s="129">
        <v>64</v>
      </c>
      <c r="H7" s="129">
        <v>181815.89</v>
      </c>
      <c r="I7" s="129">
        <v>330</v>
      </c>
      <c r="J7" s="129">
        <v>346810.400000002</v>
      </c>
      <c r="K7" s="129">
        <v>321</v>
      </c>
      <c r="L7" s="129">
        <v>232092.100000001</v>
      </c>
    </row>
    <row r="8" spans="1:12" ht="16.5" customHeight="1">
      <c r="A8" s="118">
        <v>3</v>
      </c>
      <c r="B8" s="122" t="s">
        <v>115</v>
      </c>
      <c r="C8" s="129">
        <v>742</v>
      </c>
      <c r="D8" s="129">
        <v>2191525.8</v>
      </c>
      <c r="E8" s="129">
        <v>563</v>
      </c>
      <c r="F8" s="129">
        <v>1766960.27</v>
      </c>
      <c r="G8" s="129">
        <v>37</v>
      </c>
      <c r="H8" s="129">
        <v>133639.65</v>
      </c>
      <c r="I8" s="129">
        <v>143</v>
      </c>
      <c r="J8" s="129">
        <v>128660.44</v>
      </c>
      <c r="K8" s="129"/>
      <c r="L8" s="129"/>
    </row>
    <row r="9" spans="1:12" ht="16.5" customHeight="1">
      <c r="A9" s="118">
        <v>4</v>
      </c>
      <c r="B9" s="122" t="s">
        <v>116</v>
      </c>
      <c r="C9" s="129">
        <v>841</v>
      </c>
      <c r="D9" s="129">
        <v>720349.349999998</v>
      </c>
      <c r="E9" s="129">
        <v>307</v>
      </c>
      <c r="F9" s="129">
        <v>441814.140000001</v>
      </c>
      <c r="G9" s="129">
        <v>27</v>
      </c>
      <c r="H9" s="129">
        <v>48176.24</v>
      </c>
      <c r="I9" s="129">
        <v>187</v>
      </c>
      <c r="J9" s="129">
        <v>218149.960000001</v>
      </c>
      <c r="K9" s="129">
        <v>321</v>
      </c>
      <c r="L9" s="129">
        <v>232092.100000001</v>
      </c>
    </row>
    <row r="10" spans="1:12" ht="19.5" customHeight="1">
      <c r="A10" s="118">
        <v>5</v>
      </c>
      <c r="B10" s="121" t="s">
        <v>117</v>
      </c>
      <c r="C10" s="129">
        <v>1082</v>
      </c>
      <c r="D10" s="129">
        <v>646006.399999999</v>
      </c>
      <c r="E10" s="129">
        <v>562</v>
      </c>
      <c r="F10" s="129">
        <v>373782.140000002</v>
      </c>
      <c r="G10" s="129">
        <v>31</v>
      </c>
      <c r="H10" s="129">
        <v>30712.78</v>
      </c>
      <c r="I10" s="129">
        <v>181</v>
      </c>
      <c r="J10" s="129">
        <v>126525.9</v>
      </c>
      <c r="K10" s="129">
        <v>311</v>
      </c>
      <c r="L10" s="129">
        <v>171634.8</v>
      </c>
    </row>
    <row r="11" spans="1:12" ht="19.5" customHeight="1">
      <c r="A11" s="118">
        <v>6</v>
      </c>
      <c r="B11" s="122" t="s">
        <v>118</v>
      </c>
      <c r="C11" s="129">
        <v>60</v>
      </c>
      <c r="D11" s="129">
        <v>82680</v>
      </c>
      <c r="E11" s="129">
        <v>31</v>
      </c>
      <c r="F11" s="129">
        <v>56897.2</v>
      </c>
      <c r="G11" s="129">
        <v>1</v>
      </c>
      <c r="H11" s="129">
        <v>14033.33</v>
      </c>
      <c r="I11" s="129">
        <v>27</v>
      </c>
      <c r="J11" s="129">
        <v>21192.75</v>
      </c>
      <c r="K11" s="129">
        <v>2</v>
      </c>
      <c r="L11" s="129">
        <v>1865.2</v>
      </c>
    </row>
    <row r="12" spans="1:12" ht="19.5" customHeight="1">
      <c r="A12" s="118">
        <v>7</v>
      </c>
      <c r="B12" s="122" t="s">
        <v>119</v>
      </c>
      <c r="C12" s="129">
        <v>1022</v>
      </c>
      <c r="D12" s="129">
        <v>563326.400000004</v>
      </c>
      <c r="E12" s="129">
        <v>531</v>
      </c>
      <c r="F12" s="129">
        <v>316884.940000002</v>
      </c>
      <c r="G12" s="129">
        <v>30</v>
      </c>
      <c r="H12" s="129">
        <v>16679.45</v>
      </c>
      <c r="I12" s="129">
        <v>154</v>
      </c>
      <c r="J12" s="129">
        <v>105333.15</v>
      </c>
      <c r="K12" s="129">
        <v>309</v>
      </c>
      <c r="L12" s="129">
        <v>169769.6</v>
      </c>
    </row>
    <row r="13" spans="1:12" ht="15" customHeight="1">
      <c r="A13" s="118">
        <v>8</v>
      </c>
      <c r="B13" s="121" t="s">
        <v>42</v>
      </c>
      <c r="C13" s="129">
        <v>532</v>
      </c>
      <c r="D13" s="129">
        <v>293789.600000002</v>
      </c>
      <c r="E13" s="129">
        <v>467</v>
      </c>
      <c r="F13" s="129">
        <v>255442.190000001</v>
      </c>
      <c r="G13" s="129">
        <v>20</v>
      </c>
      <c r="H13" s="129">
        <v>9857.63</v>
      </c>
      <c r="I13" s="129">
        <v>29</v>
      </c>
      <c r="J13" s="129">
        <v>16281.2</v>
      </c>
      <c r="K13" s="129">
        <v>18</v>
      </c>
      <c r="L13" s="129">
        <v>9921.6</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1229</v>
      </c>
      <c r="D15" s="129">
        <v>649589.199999993</v>
      </c>
      <c r="E15" s="129">
        <v>807</v>
      </c>
      <c r="F15" s="129">
        <v>739508.539999997</v>
      </c>
      <c r="G15" s="129">
        <v>10</v>
      </c>
      <c r="H15" s="129">
        <v>3031.02</v>
      </c>
      <c r="I15" s="129">
        <v>176</v>
      </c>
      <c r="J15" s="129">
        <v>50434.7999999998</v>
      </c>
      <c r="K15" s="129">
        <v>236</v>
      </c>
      <c r="L15" s="129">
        <v>65868.3999999998</v>
      </c>
    </row>
    <row r="16" spans="1:12" ht="21" customHeight="1">
      <c r="A16" s="118">
        <v>11</v>
      </c>
      <c r="B16" s="122" t="s">
        <v>118</v>
      </c>
      <c r="C16" s="129">
        <v>752</v>
      </c>
      <c r="D16" s="129">
        <v>518128</v>
      </c>
      <c r="E16" s="129">
        <v>578</v>
      </c>
      <c r="F16" s="129">
        <v>397706.92</v>
      </c>
      <c r="G16" s="129"/>
      <c r="H16" s="129"/>
      <c r="I16" s="129">
        <v>172</v>
      </c>
      <c r="J16" s="129">
        <v>48918.9999999998</v>
      </c>
      <c r="K16" s="129">
        <v>2</v>
      </c>
      <c r="L16" s="129">
        <v>1378</v>
      </c>
    </row>
    <row r="17" spans="1:12" ht="21" customHeight="1">
      <c r="A17" s="118">
        <v>12</v>
      </c>
      <c r="B17" s="122" t="s">
        <v>119</v>
      </c>
      <c r="C17" s="129">
        <v>477</v>
      </c>
      <c r="D17" s="129">
        <v>131461.200000001</v>
      </c>
      <c r="E17" s="129">
        <v>229</v>
      </c>
      <c r="F17" s="129">
        <v>341801.619999997</v>
      </c>
      <c r="G17" s="129">
        <v>10</v>
      </c>
      <c r="H17" s="129">
        <v>3031.02</v>
      </c>
      <c r="I17" s="129">
        <v>4</v>
      </c>
      <c r="J17" s="129">
        <v>1515.8</v>
      </c>
      <c r="K17" s="129">
        <v>234</v>
      </c>
      <c r="L17" s="129">
        <v>64490.3999999998</v>
      </c>
    </row>
    <row r="18" spans="1:12" ht="33.75" customHeight="1">
      <c r="A18" s="118">
        <v>13</v>
      </c>
      <c r="B18" s="121" t="s">
        <v>122</v>
      </c>
      <c r="C18" s="129">
        <f>SUM(C19:C20)</f>
        <v>2</v>
      </c>
      <c r="D18" s="129">
        <f>SUM(D19:D20)</f>
        <v>1929.2</v>
      </c>
      <c r="E18" s="129">
        <f>SUM(E19:E20)</f>
        <v>2</v>
      </c>
      <c r="F18" s="129">
        <f>SUM(F19:F20)</f>
        <v>1102.42</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551.2</v>
      </c>
      <c r="E19" s="129">
        <v>1</v>
      </c>
      <c r="F19" s="129">
        <v>551.21</v>
      </c>
      <c r="G19" s="129"/>
      <c r="H19" s="129"/>
      <c r="I19" s="129"/>
      <c r="J19" s="129"/>
      <c r="K19" s="129"/>
      <c r="L19" s="129"/>
    </row>
    <row r="20" spans="1:12" ht="23.25" customHeight="1">
      <c r="A20" s="118">
        <v>15</v>
      </c>
      <c r="B20" s="121" t="s">
        <v>2</v>
      </c>
      <c r="C20" s="129">
        <v>1</v>
      </c>
      <c r="D20" s="129">
        <v>1378</v>
      </c>
      <c r="E20" s="129">
        <v>1</v>
      </c>
      <c r="F20" s="129">
        <v>551.21</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1104</v>
      </c>
      <c r="D34" s="128">
        <f>SUM(D35,D42,D43,D44)</f>
        <v>702366.599999996</v>
      </c>
      <c r="E34" s="128">
        <f>SUM(E35,E42,E43,E44)</f>
        <v>737</v>
      </c>
      <c r="F34" s="128">
        <f>SUM(F35,F42,F43,F44)</f>
        <v>460819.860000004</v>
      </c>
      <c r="G34" s="128">
        <f>SUM(G35,G42,G43,G44)</f>
        <v>15</v>
      </c>
      <c r="H34" s="128">
        <f>SUM(H35,H42,H43,H44)</f>
        <v>9857.62</v>
      </c>
      <c r="I34" s="128">
        <f>SUM(I35,I42,I43,I44)</f>
        <v>80</v>
      </c>
      <c r="J34" s="128">
        <f>SUM(J35,J42,J43,J44)</f>
        <v>57498.4</v>
      </c>
      <c r="K34" s="128">
        <f>SUM(K35,K42,K43,K44)</f>
        <v>275</v>
      </c>
      <c r="L34" s="128">
        <f>SUM(L35,L42,L43,L44)</f>
        <v>151166.6</v>
      </c>
    </row>
    <row r="35" spans="1:12" ht="24" customHeight="1">
      <c r="A35" s="118">
        <v>30</v>
      </c>
      <c r="B35" s="121" t="s">
        <v>131</v>
      </c>
      <c r="C35" s="129">
        <f>SUM(C36,C39)</f>
        <v>1099</v>
      </c>
      <c r="D35" s="129">
        <f>SUM(D36,D39)</f>
        <v>700299.599999996</v>
      </c>
      <c r="E35" s="129">
        <f>SUM(E36,E39)</f>
        <v>733</v>
      </c>
      <c r="F35" s="129">
        <f>SUM(F36,F39)</f>
        <v>458992.460000004</v>
      </c>
      <c r="G35" s="129">
        <f>SUM(G36,G39)</f>
        <v>15</v>
      </c>
      <c r="H35" s="129">
        <f>SUM(H36,H39)</f>
        <v>9857.62</v>
      </c>
      <c r="I35" s="129">
        <f>SUM(I36,I39)</f>
        <v>80</v>
      </c>
      <c r="J35" s="129">
        <f>SUM(J36,J39)</f>
        <v>57498.4</v>
      </c>
      <c r="K35" s="129">
        <f>SUM(K36,K39)</f>
        <v>274</v>
      </c>
      <c r="L35" s="129">
        <f>SUM(L36,L39)</f>
        <v>150753.2</v>
      </c>
    </row>
    <row r="36" spans="1:12" ht="19.5" customHeight="1">
      <c r="A36" s="118">
        <v>31</v>
      </c>
      <c r="B36" s="121" t="s">
        <v>132</v>
      </c>
      <c r="C36" s="129">
        <v>50</v>
      </c>
      <c r="D36" s="129">
        <v>49332.4</v>
      </c>
      <c r="E36" s="129">
        <v>25</v>
      </c>
      <c r="F36" s="129">
        <v>26989.25</v>
      </c>
      <c r="G36" s="129">
        <v>1</v>
      </c>
      <c r="H36" s="129">
        <v>551.2</v>
      </c>
      <c r="I36" s="129">
        <v>10</v>
      </c>
      <c r="J36" s="129">
        <v>7165.6</v>
      </c>
      <c r="K36" s="129">
        <v>15</v>
      </c>
      <c r="L36" s="129">
        <v>8268</v>
      </c>
    </row>
    <row r="37" spans="1:12" ht="16.5" customHeight="1">
      <c r="A37" s="118">
        <v>32</v>
      </c>
      <c r="B37" s="122" t="s">
        <v>133</v>
      </c>
      <c r="C37" s="129">
        <v>23</v>
      </c>
      <c r="D37" s="129">
        <v>34450</v>
      </c>
      <c r="E37" s="129">
        <v>16</v>
      </c>
      <c r="F37" s="129">
        <v>20990</v>
      </c>
      <c r="G37" s="129"/>
      <c r="H37" s="129"/>
      <c r="I37" s="129">
        <v>9</v>
      </c>
      <c r="J37" s="129">
        <v>6614.4</v>
      </c>
      <c r="K37" s="129"/>
      <c r="L37" s="129"/>
    </row>
    <row r="38" spans="1:12" ht="16.5" customHeight="1">
      <c r="A38" s="118">
        <v>33</v>
      </c>
      <c r="B38" s="122" t="s">
        <v>116</v>
      </c>
      <c r="C38" s="129">
        <v>27</v>
      </c>
      <c r="D38" s="129">
        <v>14882.4</v>
      </c>
      <c r="E38" s="129">
        <v>9</v>
      </c>
      <c r="F38" s="129">
        <v>5999.25</v>
      </c>
      <c r="G38" s="129">
        <v>1</v>
      </c>
      <c r="H38" s="129">
        <v>551.2</v>
      </c>
      <c r="I38" s="129">
        <v>1</v>
      </c>
      <c r="J38" s="129">
        <v>551.2</v>
      </c>
      <c r="K38" s="129">
        <v>15</v>
      </c>
      <c r="L38" s="129">
        <v>8268</v>
      </c>
    </row>
    <row r="39" spans="1:12" ht="21" customHeight="1">
      <c r="A39" s="118">
        <v>34</v>
      </c>
      <c r="B39" s="121" t="s">
        <v>134</v>
      </c>
      <c r="C39" s="129">
        <v>1049</v>
      </c>
      <c r="D39" s="129">
        <v>650967.199999996</v>
      </c>
      <c r="E39" s="129">
        <v>708</v>
      </c>
      <c r="F39" s="129">
        <v>432003.210000004</v>
      </c>
      <c r="G39" s="129">
        <v>14</v>
      </c>
      <c r="H39" s="129">
        <v>9306.42</v>
      </c>
      <c r="I39" s="129">
        <v>70</v>
      </c>
      <c r="J39" s="129">
        <v>50332.8</v>
      </c>
      <c r="K39" s="129">
        <v>259</v>
      </c>
      <c r="L39" s="129">
        <v>142485.2</v>
      </c>
    </row>
    <row r="40" spans="1:12" ht="30" customHeight="1">
      <c r="A40" s="118">
        <v>35</v>
      </c>
      <c r="B40" s="122" t="s">
        <v>135</v>
      </c>
      <c r="C40" s="129">
        <v>86</v>
      </c>
      <c r="D40" s="129">
        <v>118508</v>
      </c>
      <c r="E40" s="129">
        <v>18</v>
      </c>
      <c r="F40" s="129">
        <v>28111.2</v>
      </c>
      <c r="G40" s="129">
        <v>2</v>
      </c>
      <c r="H40" s="129">
        <v>2756</v>
      </c>
      <c r="I40" s="129">
        <v>66</v>
      </c>
      <c r="J40" s="129">
        <v>48128</v>
      </c>
      <c r="K40" s="129"/>
      <c r="L40" s="129"/>
    </row>
    <row r="41" spans="1:12" ht="21" customHeight="1">
      <c r="A41" s="118">
        <v>36</v>
      </c>
      <c r="B41" s="122" t="s">
        <v>119</v>
      </c>
      <c r="C41" s="129">
        <v>963</v>
      </c>
      <c r="D41" s="129">
        <v>532459.200000007</v>
      </c>
      <c r="E41" s="129">
        <v>690</v>
      </c>
      <c r="F41" s="129">
        <v>403892.010000004</v>
      </c>
      <c r="G41" s="129">
        <v>12</v>
      </c>
      <c r="H41" s="129">
        <v>6550.42</v>
      </c>
      <c r="I41" s="129">
        <v>4</v>
      </c>
      <c r="J41" s="129">
        <v>2204.8</v>
      </c>
      <c r="K41" s="129">
        <v>259</v>
      </c>
      <c r="L41" s="129">
        <v>142485.2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5</v>
      </c>
      <c r="D44" s="129">
        <v>2067</v>
      </c>
      <c r="E44" s="129">
        <v>4</v>
      </c>
      <c r="F44" s="129">
        <v>1827.4</v>
      </c>
      <c r="G44" s="129"/>
      <c r="H44" s="129"/>
      <c r="I44" s="129"/>
      <c r="J44" s="129"/>
      <c r="K44" s="129">
        <v>1</v>
      </c>
      <c r="L44" s="129">
        <v>413.4</v>
      </c>
    </row>
    <row r="45" spans="1:12" ht="21.75" customHeight="1">
      <c r="A45" s="118">
        <v>40</v>
      </c>
      <c r="B45" s="120" t="s">
        <v>138</v>
      </c>
      <c r="C45" s="128">
        <f>SUM(C46:C51)</f>
        <v>24</v>
      </c>
      <c r="D45" s="128">
        <f>SUM(D46:D51)</f>
        <v>937.04</v>
      </c>
      <c r="E45" s="128">
        <f>SUM(E46:E51)</f>
        <v>24</v>
      </c>
      <c r="F45" s="128">
        <f>SUM(F46:F51)</f>
        <v>991.75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10</v>
      </c>
      <c r="D47" s="129">
        <v>413.4</v>
      </c>
      <c r="E47" s="129">
        <v>10</v>
      </c>
      <c r="F47" s="129">
        <v>412.98</v>
      </c>
      <c r="G47" s="129"/>
      <c r="H47" s="129"/>
      <c r="I47" s="129"/>
      <c r="J47" s="129"/>
      <c r="K47" s="129"/>
      <c r="L47" s="129"/>
    </row>
    <row r="48" spans="1:12" ht="21" customHeight="1">
      <c r="A48" s="118">
        <v>43</v>
      </c>
      <c r="B48" s="121" t="s">
        <v>22</v>
      </c>
      <c r="C48" s="129">
        <v>2</v>
      </c>
      <c r="D48" s="129">
        <v>27.56</v>
      </c>
      <c r="E48" s="129">
        <v>2</v>
      </c>
      <c r="F48" s="129">
        <v>82.68</v>
      </c>
      <c r="G48" s="129"/>
      <c r="H48" s="129"/>
      <c r="I48" s="129"/>
      <c r="J48" s="129"/>
      <c r="K48" s="129"/>
      <c r="L48" s="129"/>
    </row>
    <row r="49" spans="1:12" ht="27" customHeight="1">
      <c r="A49" s="118">
        <v>44</v>
      </c>
      <c r="B49" s="121" t="s">
        <v>23</v>
      </c>
      <c r="C49" s="129">
        <v>12</v>
      </c>
      <c r="D49" s="129">
        <v>496.08</v>
      </c>
      <c r="E49" s="129">
        <v>12</v>
      </c>
      <c r="F49" s="129">
        <v>496.09</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1498</v>
      </c>
      <c r="D52" s="128">
        <v>412848.799999991</v>
      </c>
      <c r="E52" s="128">
        <v>664</v>
      </c>
      <c r="F52" s="128">
        <v>182997.800000002</v>
      </c>
      <c r="G52" s="128"/>
      <c r="H52" s="128"/>
      <c r="I52" s="128">
        <v>1498</v>
      </c>
      <c r="J52" s="128">
        <v>412848.799999991</v>
      </c>
      <c r="K52" s="129"/>
      <c r="L52" s="128"/>
    </row>
    <row r="53" spans="1:12" ht="15">
      <c r="A53" s="118">
        <v>48</v>
      </c>
      <c r="B53" s="119" t="s">
        <v>129</v>
      </c>
      <c r="C53" s="128">
        <f aca="true" t="shared" si="0" ref="C53:L53">SUM(C6,C25,C34,C45,C52)</f>
        <v>7054</v>
      </c>
      <c r="D53" s="128">
        <f t="shared" si="0"/>
        <v>5619341.990000001</v>
      </c>
      <c r="E53" s="128">
        <f t="shared" si="0"/>
        <v>4133</v>
      </c>
      <c r="F53" s="128">
        <f t="shared" si="0"/>
        <v>4223419.109999996</v>
      </c>
      <c r="G53" s="128">
        <f t="shared" si="0"/>
        <v>140</v>
      </c>
      <c r="H53" s="128">
        <f t="shared" si="0"/>
        <v>235274.94</v>
      </c>
      <c r="I53" s="128">
        <f t="shared" si="0"/>
        <v>2294</v>
      </c>
      <c r="J53" s="128">
        <f t="shared" si="0"/>
        <v>1010399.4999999928</v>
      </c>
      <c r="K53" s="128">
        <f t="shared" si="0"/>
        <v>1161</v>
      </c>
      <c r="L53" s="128">
        <f t="shared" si="0"/>
        <v>630683.5000000007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&amp;L975394D1&amp;CФорма № 10, Підрозділ: Деснянський районний суд м.Чернігова,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&amp;L975394D1&amp;CФорма № 10, Підрозділ: Деснянський районний суд м.Чернігова,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1144</v>
      </c>
      <c r="F4" s="124">
        <f>SUM(F5:F20)</f>
        <v>604367.760000001</v>
      </c>
    </row>
    <row r="5" spans="1:6" ht="20.25" customHeight="1">
      <c r="A5" s="98">
        <v>2</v>
      </c>
      <c r="B5" s="147" t="s">
        <v>97</v>
      </c>
      <c r="C5" s="148"/>
      <c r="D5" s="149"/>
      <c r="E5" s="125">
        <v>363</v>
      </c>
      <c r="F5" s="126">
        <v>144244.100000001</v>
      </c>
    </row>
    <row r="6" spans="1:6" ht="28.5" customHeight="1">
      <c r="A6" s="98">
        <v>3</v>
      </c>
      <c r="B6" s="147" t="s">
        <v>98</v>
      </c>
      <c r="C6" s="148"/>
      <c r="D6" s="149"/>
      <c r="E6" s="125">
        <v>10</v>
      </c>
      <c r="F6" s="126">
        <v>7960.8</v>
      </c>
    </row>
    <row r="7" spans="1:6" ht="20.25" customHeight="1">
      <c r="A7" s="98">
        <v>4</v>
      </c>
      <c r="B7" s="147" t="s">
        <v>99</v>
      </c>
      <c r="C7" s="148"/>
      <c r="D7" s="149"/>
      <c r="E7" s="125">
        <v>275</v>
      </c>
      <c r="F7" s="126">
        <v>151028.8</v>
      </c>
    </row>
    <row r="8" spans="1:6" ht="41.25" customHeight="1">
      <c r="A8" s="98">
        <v>5</v>
      </c>
      <c r="B8" s="147" t="s">
        <v>100</v>
      </c>
      <c r="C8" s="148"/>
      <c r="D8" s="149"/>
      <c r="E8" s="125"/>
      <c r="F8" s="126"/>
    </row>
    <row r="9" spans="1:6" ht="41.25" customHeight="1">
      <c r="A9" s="98">
        <v>6</v>
      </c>
      <c r="B9" s="147" t="s">
        <v>101</v>
      </c>
      <c r="C9" s="148"/>
      <c r="D9" s="149"/>
      <c r="E9" s="125">
        <v>2</v>
      </c>
      <c r="F9" s="126">
        <v>1102.4</v>
      </c>
    </row>
    <row r="10" spans="1:6" ht="27" customHeight="1">
      <c r="A10" s="98">
        <v>7</v>
      </c>
      <c r="B10" s="147" t="s">
        <v>102</v>
      </c>
      <c r="C10" s="148"/>
      <c r="D10" s="149"/>
      <c r="E10" s="125">
        <v>5</v>
      </c>
      <c r="F10" s="126">
        <v>2756</v>
      </c>
    </row>
    <row r="11" spans="1:6" ht="26.25" customHeight="1">
      <c r="A11" s="98">
        <v>8</v>
      </c>
      <c r="B11" s="147" t="s">
        <v>103</v>
      </c>
      <c r="C11" s="148"/>
      <c r="D11" s="149"/>
      <c r="E11" s="125">
        <v>19</v>
      </c>
      <c r="F11" s="126">
        <v>10472.8</v>
      </c>
    </row>
    <row r="12" spans="1:6" ht="29.25" customHeight="1">
      <c r="A12" s="98">
        <v>9</v>
      </c>
      <c r="B12" s="147" t="s">
        <v>82</v>
      </c>
      <c r="C12" s="148"/>
      <c r="D12" s="149"/>
      <c r="E12" s="125">
        <v>19</v>
      </c>
      <c r="F12" s="126">
        <v>10839.74</v>
      </c>
    </row>
    <row r="13" spans="1:6" ht="20.25" customHeight="1">
      <c r="A13" s="98">
        <v>10</v>
      </c>
      <c r="B13" s="147" t="s">
        <v>104</v>
      </c>
      <c r="C13" s="148"/>
      <c r="D13" s="149"/>
      <c r="E13" s="125">
        <v>253</v>
      </c>
      <c r="F13" s="126">
        <v>166061.34</v>
      </c>
    </row>
    <row r="14" spans="1:6" ht="25.5" customHeight="1">
      <c r="A14" s="98">
        <v>11</v>
      </c>
      <c r="B14" s="147" t="s">
        <v>105</v>
      </c>
      <c r="C14" s="148"/>
      <c r="D14" s="149"/>
      <c r="E14" s="125">
        <v>80</v>
      </c>
      <c r="F14" s="126">
        <v>45134.18</v>
      </c>
    </row>
    <row r="15" spans="1:6" ht="20.25" customHeight="1">
      <c r="A15" s="98">
        <v>12</v>
      </c>
      <c r="B15" s="147" t="s">
        <v>106</v>
      </c>
      <c r="C15" s="148"/>
      <c r="D15" s="149"/>
      <c r="E15" s="125"/>
      <c r="F15" s="126"/>
    </row>
    <row r="16" spans="1:6" ht="30" customHeight="1">
      <c r="A16" s="98">
        <v>13</v>
      </c>
      <c r="B16" s="147" t="s">
        <v>107</v>
      </c>
      <c r="C16" s="148"/>
      <c r="D16" s="149"/>
      <c r="E16" s="125">
        <v>4</v>
      </c>
      <c r="F16" s="126">
        <v>2204.8</v>
      </c>
    </row>
    <row r="17" spans="1:6" ht="20.25" customHeight="1">
      <c r="A17" s="98">
        <v>14</v>
      </c>
      <c r="B17" s="147" t="s">
        <v>108</v>
      </c>
      <c r="C17" s="148"/>
      <c r="D17" s="149"/>
      <c r="E17" s="125">
        <v>108</v>
      </c>
      <c r="F17" s="126">
        <v>59806.7999999999</v>
      </c>
    </row>
    <row r="18" spans="1:6" ht="27" customHeight="1">
      <c r="A18" s="98">
        <v>15</v>
      </c>
      <c r="B18" s="147" t="s">
        <v>109</v>
      </c>
      <c r="C18" s="148"/>
      <c r="D18" s="149"/>
      <c r="E18" s="125">
        <v>4</v>
      </c>
      <c r="F18" s="126">
        <v>2204.8</v>
      </c>
    </row>
    <row r="19" spans="1:6" ht="54.75" customHeight="1">
      <c r="A19" s="98">
        <v>16</v>
      </c>
      <c r="B19" s="147" t="s">
        <v>110</v>
      </c>
      <c r="C19" s="148"/>
      <c r="D19" s="149"/>
      <c r="E19" s="125"/>
      <c r="F19" s="126"/>
    </row>
    <row r="20" spans="1:6" ht="30" customHeight="1">
      <c r="A20" s="98">
        <v>17</v>
      </c>
      <c r="B20" s="147" t="s">
        <v>141</v>
      </c>
      <c r="C20" s="148"/>
      <c r="D20" s="149"/>
      <c r="E20" s="125">
        <v>2</v>
      </c>
      <c r="F20" s="126">
        <v>551.2</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&amp;L975394D1&amp;CФорма № 10, Підрозділ: Деснянський районний суд м.Чернігова,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141</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&amp;L975394D1&amp;C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2017-02-17T06:17:30Z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975394D1</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