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<sst xmlns="http://schemas.openxmlformats.org/spreadsheetml/2006/main" count="112" uniqueCount="90">
  <si>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</si>
  <si>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</si>
  <si>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</si>
  <si>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</si>
  <si>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</si>
  <si>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</si>
  <si>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</si>
  <si>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</si>
  <si>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</si>
  <si>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</si>
  <si>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</si>
  <si>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</si>
  <si>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</si>
  <si>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</si>
  <si>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</si>
  <si>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</si>
  <si>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</si>
  <si>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</si>
  <si>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</si>
  <si>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</si>
  <si>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</si>
  <si>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</si>
  <si>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</si>
  <si>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</si>
  <si>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</si>
  <si>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</si>
  <si>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</si>
  <si>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</si>
  <si>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</si>
  <si>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</si>
  <si>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</si>
  <si>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</si>
  <si>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</si>
  <si>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</si>
  <si>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</si>
  <si>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</si>
  <si>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</si>
  <si>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</si>
  <si>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</si>
  <si>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</si>
  <si>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</si>
  <si>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</si>
  <si>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</si>
  <si>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</si>
  <si>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</si>
  <si>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</si>
  <si>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</si>
  <si>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</si>
  <si>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</si>
  <si>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</si>
  <si>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</si>
  <si>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</si>
  <si>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</si>
  <si>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</si>
  <si>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</si>
  <si>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</si>
  <si>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</si>
  <si>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</si>
  <si>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</si>
  <si>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</si>
  <si>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</si>
  <si>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</si>
  <si>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</si>
  <si>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</si>
  <si>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</si>
  <si>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</si>
  <si>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</si>
  <si>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</si>
  <si>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</si>
  <si>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</si>
  <si>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</si>
  <si>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</si>
  <si>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</si>
  <si>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</si>
  <si>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</si>
  <si>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</si>
  <si>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</si>
  <si>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</si>
  <si>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</si>
  <si>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</si>
  <si>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</si>
  <si>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</si>
  <si>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</si>
  <si>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</si>
  <si>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</si>
  <si>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</si>
  <si>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</si>
  <si>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С.М. Ніколайчук</t>
  </si>
  <si>
    <t>3 січня 2018 року</t>
  </si>
  <si>
    <t>В.Л.Сєчко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</si>
</sst>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95" customHeight="1" x14ac:dyDescent="0.3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95" customHeight="1" x14ac:dyDescent="0.2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 x14ac:dyDescent="0.3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950000000000003" customHeight="1" x14ac:dyDescent="0.2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950000000000003" customHeight="1" x14ac:dyDescent="0.2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 x14ac:dyDescent="0.2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 x14ac:dyDescent="0.2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 x14ac:dyDescent="0.2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 x14ac:dyDescent="0.2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1:11" x14ac:dyDescent="0.2">
      <c r="H16" s="154"/>
      <c r="I16" s="154"/>
      <c r="J16" s="154"/>
    </row>
    <row r="18" spans="1:10" x14ac:dyDescent="0.2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x14ac:dyDescent="0.2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x14ac:dyDescent="0.2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x14ac:dyDescent="0.2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x14ac:dyDescent="0.2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x14ac:dyDescent="0.2">
      <c r="A23" s="168">
        <v>64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x14ac:dyDescent="0.2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&amp;LFCAC8D82&amp;C&amp;LFE8B51E9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10" ht="21" customHeight="1" x14ac:dyDescent="0.2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10" ht="19.5" customHeight="1" x14ac:dyDescent="0.3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2</v>
      </c>
      <c r="F5" s="101">
        <v>2</v>
      </c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1</v>
      </c>
      <c r="F6" s="118">
        <v>1</v>
      </c>
      <c r="G6" s="118"/>
      <c r="H6" s="118"/>
      <c r="I6" s="118"/>
    </row>
    <row r="7" spans="1:10" ht="21" customHeight="1" x14ac:dyDescent="0.2">
      <c r="A7" s="117">
        <v>3</v>
      </c>
      <c r="B7" s="206" t="s">
        <v>53</v>
      </c>
      <c r="C7" s="176" t="s">
        <v>42</v>
      </c>
      <c r="D7" s="177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7"/>
      <c r="C8" s="176" t="s">
        <v>43</v>
      </c>
      <c r="D8" s="177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207"/>
      <c r="C9" s="176" t="s">
        <v>44</v>
      </c>
      <c r="D9" s="177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8"/>
      <c r="C10" s="176" t="s">
        <v>45</v>
      </c>
      <c r="D10" s="177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5" t="s">
        <v>73</v>
      </c>
      <c r="C11" s="196"/>
      <c r="D11" s="197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5" t="s">
        <v>74</v>
      </c>
      <c r="C12" s="196"/>
      <c r="D12" s="197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5" t="s">
        <v>75</v>
      </c>
      <c r="C13" s="196"/>
      <c r="D13" s="197"/>
      <c r="E13" s="100">
        <f t="shared" si="0"/>
        <v>1</v>
      </c>
      <c r="F13" s="118">
        <v>1</v>
      </c>
      <c r="G13" s="118"/>
      <c r="H13" s="118"/>
      <c r="I13" s="118"/>
    </row>
    <row r="14" spans="1:10" ht="21" customHeight="1" x14ac:dyDescent="0.2">
      <c r="A14" s="117">
        <v>10</v>
      </c>
      <c r="B14" s="176" t="s">
        <v>76</v>
      </c>
      <c r="C14" s="178"/>
      <c r="D14" s="177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8" t="s">
        <v>77</v>
      </c>
      <c r="C15" s="199"/>
      <c r="D15" s="200"/>
      <c r="E15" s="100">
        <f t="shared" si="0"/>
        <v>2</v>
      </c>
      <c r="F15" s="118">
        <v>2</v>
      </c>
      <c r="G15" s="118"/>
      <c r="H15" s="118"/>
      <c r="I15" s="118"/>
    </row>
    <row r="16" spans="1:10" ht="21" customHeight="1" x14ac:dyDescent="0.2">
      <c r="A16" s="102">
        <v>12</v>
      </c>
      <c r="B16" s="201" t="s">
        <v>12</v>
      </c>
      <c r="C16" s="176" t="s">
        <v>13</v>
      </c>
      <c r="D16" s="177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2"/>
      <c r="C17" s="176" t="s">
        <v>14</v>
      </c>
      <c r="D17" s="177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2"/>
      <c r="C18" s="176" t="s">
        <v>15</v>
      </c>
      <c r="D18" s="177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2"/>
      <c r="C19" s="176" t="s">
        <v>0</v>
      </c>
      <c r="D19" s="177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2"/>
      <c r="C20" s="176" t="s">
        <v>48</v>
      </c>
      <c r="D20" s="177"/>
      <c r="E20" s="100">
        <f t="shared" si="0"/>
        <v>1</v>
      </c>
      <c r="F20" s="118">
        <v>1</v>
      </c>
      <c r="G20" s="118"/>
      <c r="H20" s="118"/>
      <c r="I20" s="118"/>
    </row>
    <row r="21" spans="1:13" ht="20.25" customHeight="1" x14ac:dyDescent="0.2">
      <c r="A21" s="102">
        <v>17</v>
      </c>
      <c r="B21" s="203"/>
      <c r="C21" s="176" t="s">
        <v>1</v>
      </c>
      <c r="D21" s="177"/>
      <c r="E21" s="100">
        <f t="shared" si="0"/>
        <v>1</v>
      </c>
      <c r="F21" s="118">
        <v>1</v>
      </c>
      <c r="G21" s="118"/>
      <c r="H21" s="118"/>
      <c r="I21" s="118"/>
    </row>
    <row r="22" spans="1:13" ht="30.75" customHeight="1" x14ac:dyDescent="0.2">
      <c r="A22" s="102">
        <v>18</v>
      </c>
      <c r="B22" s="183" t="s">
        <v>78</v>
      </c>
      <c r="C22" s="184"/>
      <c r="D22" s="185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6" t="s">
        <v>79</v>
      </c>
      <c r="C23" s="178"/>
      <c r="D23" s="177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1</v>
      </c>
      <c r="F26" s="118">
        <v>1</v>
      </c>
      <c r="G26" s="118"/>
      <c r="H26" s="118"/>
      <c r="I26" s="118"/>
    </row>
    <row r="27" spans="1:13" ht="15.75" customHeight="1" x14ac:dyDescent="0.3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Козятинський міськрайонний суд Вінницької області, Початок періоду: 01.01.2017, Кінець періоду: 31.12.2017&amp;LFE8B51E9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zoomScale="85" zoomScaleNormal="100" zoomScaleSheetLayoutView="78" zoomScalePageLayoutView="85" workbookViewId="0">
      <selection activeCell="C15" sqref="C15:D15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 x14ac:dyDescent="0.25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 x14ac:dyDescent="0.3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6" t="s">
        <v>81</v>
      </c>
      <c r="C5" s="216"/>
      <c r="D5" s="216"/>
      <c r="E5" s="91">
        <f t="shared" ref="E5:E24" si="0">SUM(F5:I5)</f>
        <v>6</v>
      </c>
      <c r="F5" s="92">
        <f>SUM(F7,F21,F22,F23)</f>
        <v>6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19" t="s">
        <v>56</v>
      </c>
      <c r="C6" s="219"/>
      <c r="D6" s="219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2" t="s">
        <v>82</v>
      </c>
      <c r="C7" s="223"/>
      <c r="D7" s="224"/>
      <c r="E7" s="91">
        <f t="shared" si="0"/>
        <v>6</v>
      </c>
      <c r="F7" s="92">
        <f>SUM(F8,F12,F14,F16,F17,F19,F20)</f>
        <v>6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25" t="s">
        <v>10</v>
      </c>
      <c r="C8" s="216" t="s">
        <v>34</v>
      </c>
      <c r="D8" s="216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5"/>
      <c r="C9" s="226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5"/>
      <c r="C10" s="226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5"/>
      <c r="C11" s="226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5"/>
      <c r="C12" s="216" t="s">
        <v>35</v>
      </c>
      <c r="D12" s="216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5"/>
      <c r="C13" s="217" t="s">
        <v>40</v>
      </c>
      <c r="D13" s="217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5"/>
      <c r="C14" s="216" t="s">
        <v>36</v>
      </c>
      <c r="D14" s="216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5"/>
      <c r="C15" s="217" t="s">
        <v>40</v>
      </c>
      <c r="D15" s="217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5"/>
      <c r="C16" s="216" t="s">
        <v>37</v>
      </c>
      <c r="D16" s="216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5"/>
      <c r="C17" s="216" t="s">
        <v>50</v>
      </c>
      <c r="D17" s="216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5"/>
      <c r="C18" s="217" t="s">
        <v>40</v>
      </c>
      <c r="D18" s="217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5"/>
      <c r="C19" s="216" t="s">
        <v>38</v>
      </c>
      <c r="D19" s="216"/>
      <c r="E19" s="91">
        <f t="shared" si="0"/>
        <v>3</v>
      </c>
      <c r="F19" s="93">
        <v>3</v>
      </c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5"/>
      <c r="C20" s="216" t="s">
        <v>39</v>
      </c>
      <c r="D20" s="216"/>
      <c r="E20" s="91">
        <f t="shared" si="0"/>
        <v>3</v>
      </c>
      <c r="F20" s="93">
        <v>3</v>
      </c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18" t="s">
        <v>83</v>
      </c>
      <c r="C21" s="218"/>
      <c r="D21" s="218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6" t="s">
        <v>84</v>
      </c>
      <c r="C22" s="216"/>
      <c r="D22" s="216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6" t="s">
        <v>85</v>
      </c>
      <c r="C23" s="216"/>
      <c r="D23" s="216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13" t="s">
        <v>41</v>
      </c>
      <c r="C24" s="214"/>
      <c r="D24" s="215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Козятинський міськрайонний суд Вінницької області, Початок періоду: 01.01.2017, Кінець періоду: 31.12.2017&amp;LFE8B51E9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H23" sqref="H23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 x14ac:dyDescent="0.25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 x14ac:dyDescent="0.3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51"/>
      <c r="E10" s="69"/>
      <c r="F10" s="70"/>
      <c r="G10" s="233" t="s">
        <v>89</v>
      </c>
      <c r="H10" s="234"/>
      <c r="I10" s="234"/>
      <c r="J10" s="32"/>
      <c r="K10" s="31"/>
      <c r="L10" s="31"/>
    </row>
    <row r="11" spans="1:12" ht="21.75" customHeight="1" x14ac:dyDescent="0.3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88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Козятинський міськрайонний суд Вінницької області, Початок періоду: 01.01.2017, Кінець періоду: 31.12.2017&amp;LFE8B51E9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2018-02-07T08:14:06Z</cp:lastPrinted>
  <dcterms:created xsi:type="dcterms:W3CDTF">2015-09-09T11:46:15Z</dcterms:created>
  <dcterms:modified xsi:type="dcterms:W3CDTF">2018-02-15T09:01:19Z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FE8B51E9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