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<sst xmlns="http://schemas.openxmlformats.org/spreadsheetml/2006/main" count="317" uniqueCount="256">
  <si>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</si>
  <si>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</si>
  <si>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</si>
  <si>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</si>
  <si>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</si>
  <si>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</si>
  <si>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</si>
  <si>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</si>
  <si>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</si>
  <si>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</si>
  <si>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</si>
  <si>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</si>
  <si>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</si>
  <si>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</si>
  <si>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</si>
  <si>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</si>
  <si>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</si>
  <si>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</si>
  <si>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</si>
  <si>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</si>
  <si>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</si>
  <si>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</si>
  <si>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</si>
  <si>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</si>
  <si>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</si>
  <si>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</si>
  <si>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</si>
  <si>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</si>
  <si>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</si>
  <si>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</si>
  <si>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</si>
  <si>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</si>
  <si>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</si>
  <si>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</si>
  <si>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</si>
  <si>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</si>
  <si>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</si>
  <si>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</si>
  <si>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</si>
  <si>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</si>
  <si>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</si>
  <si>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</si>
  <si>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</si>
  <si>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</si>
  <si>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</si>
  <si>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</si>
  <si>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</si>
  <si>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</si>
  <si>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</si>
  <si>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</si>
  <si>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</si>
  <si>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</si>
  <si>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</si>
  <si>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</si>
  <si>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</si>
  <si>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</si>
  <si>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</si>
  <si>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</si>
  <si>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</si>
  <si>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</si>
  <si>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</si>
  <si>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</si>
  <si>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</si>
  <si>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</si>
  <si>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</si>
  <si>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</si>
  <si>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</si>
  <si>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</si>
  <si>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</si>
  <si>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</si>
  <si>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</si>
  <si>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</si>
  <si>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</si>
  <si>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</si>
  <si>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</si>
  <si>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</si>
  <si>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</si>
  <si>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</si>
  <si>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</si>
  <si>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</si>
  <si>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</si>
  <si>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</si>
  <si>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</si>
  <si>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</si>
  <si>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</si>
  <si>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</si>
  <si>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</si>
  <si>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</si>
  <si>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</si>
  <si>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</si>
  <si>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</si>
  <si>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</si>
  <si>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</si>
  <si>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</si>
  <si>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</si>
  <si>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</si>
  <si>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</si>
  <si>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</si>
  <si>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</si>
  <si>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</si>
  <si>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</si>
  <si>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</si>
  <si>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</si>
  <si>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</si>
  <si>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</si>
  <si>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</si>
  <si>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</si>
  <si>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</si>
  <si>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</si>
  <si>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</si>
  <si>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</si>
  <si>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</si>
  <si>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</si>
  <si>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</si>
  <si>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</si>
  <si>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</si>
  <si>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</si>
  <si>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</si>
  <si>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</si>
  <si>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</si>
  <si>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</si>
  <si>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</si>
  <si>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</si>
  <si>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</si>
  <si>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</si>
  <si>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</si>
  <si>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</si>
  <si>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</si>
  <si>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</si>
  <si>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</si>
  <si>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</si>
  <si>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</si>
  <si>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</si>
  <si>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</si>
  <si>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</si>
  <si>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</si>
  <si>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</si>
  <si>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</si>
  <si>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</si>
  <si>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</si>
  <si>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</si>
  <si>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</si>
  <si>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</si>
  <si>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</si>
  <si>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</si>
  <si>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</si>
  <si>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</si>
  <si>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</si>
  <si>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</si>
  <si>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</si>
  <si>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</si>
  <si>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</si>
  <si>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</si>
  <si>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</si>
  <si>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</si>
  <si>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</si>
  <si>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</si>
  <si>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</si>
  <si>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</si>
  <si>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</si>
  <si>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</si>
  <si>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</si>
  <si>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</si>
  <si>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</si>
  <si>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</si>
  <si>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</si>
  <si>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</si>
  <si>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</si>
  <si>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</si>
  <si>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</si>
  <si>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</si>
  <si>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</si>
  <si>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</si>
  <si>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</si>
  <si>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</si>
  <si>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</si>
  <si>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</si>
  <si>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</si>
  <si>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</si>
  <si>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</si>
  <si>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</si>
  <si>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</si>
  <si>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</si>
  <si>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</si>
  <si>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</si>
  <si>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</si>
  <si>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</si>
  <si>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</si>
  <si>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</si>
  <si>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</si>
  <si>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</si>
  <si>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</si>
  <si>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</si>
  <si>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</si>
  <si>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</si>
  <si>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</si>
  <si>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</si>
  <si>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</si>
  <si>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</si>
  <si>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</si>
  <si>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</si>
  <si>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</si>
  <si>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</si>
  <si>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</si>
  <si>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</si>
  <si>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</si>
  <si>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</si>
  <si>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</si>
  <si>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</si>
  <si>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</si>
  <si>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</si>
  <si>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</si>
  <si>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</si>
  <si>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</si>
  <si>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</si>
  <si>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</si>
  <si>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</si>
  <si>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</si>
  <si>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</si>
  <si>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</si>
  <si>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</si>
  <si>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</si>
  <si>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</si>
  <si>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</si>
  <si>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</si>
  <si>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</si>
  <si>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</si>
  <si>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</si>
  <si>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</si>
  <si>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</si>
  <si>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</si>
  <si>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</si>
  <si>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</si>
  <si>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</si>
  <si>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</si>
  <si>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</si>
  <si>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</si>
  <si>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</si>
  <si>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</si>
  <si>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</si>
  <si>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</si>
  <si>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</si>
  <si>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</si>
  <si>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</si>
  <si>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</si>
  <si>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С.В. Криворотов</t>
  </si>
  <si>
    <t>В.І. Чухіль</t>
  </si>
  <si>
    <t>(255)3-24-41</t>
  </si>
  <si>
    <t>(255)3-17-77</t>
  </si>
  <si>
    <t>inbox@kg.hr/court.gov.ua</t>
  </si>
  <si>
    <t>1 липня 2016 року</t>
  </si>
  <si>
    <t>перше півріччя 2016 року</t>
  </si>
  <si>
    <t>Кегичівський районний суд Харківської області</t>
  </si>
  <si>
    <t>64003. Харківська область</t>
  </si>
  <si>
    <t>смт. Кегичівка</t>
  </si>
  <si>
    <t>вул. Миру. 26</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</si>
</sst>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2</v>
      </c>
      <c r="F10" s="113">
        <v>2</v>
      </c>
      <c r="G10" s="113">
        <v>2</v>
      </c>
      <c r="H10" s="113"/>
      <c r="I10" s="113"/>
      <c r="J10" s="113"/>
      <c r="K10" s="113">
        <v>2</v>
      </c>
      <c r="L10" s="113"/>
      <c r="M10" s="117"/>
      <c r="N10" s="98"/>
      <c r="O10" s="120">
        <f>E10-F10</f>
        <v>0</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4" t="s">
        <v>13</v>
      </c>
      <c r="D23" s="185"/>
      <c r="E23" s="113">
        <f>E10+E12+E15+E22</f>
        <v>2</v>
      </c>
      <c r="F23" s="113">
        <f>F10+F12+F15+F22</f>
        <v>2</v>
      </c>
      <c r="G23" s="113">
        <f>G10+G12+G15+G22</f>
        <v>2</v>
      </c>
      <c r="H23" s="113">
        <f>H10+H15</f>
        <v>0</v>
      </c>
      <c r="I23" s="113">
        <f>I10+I15</f>
        <v>0</v>
      </c>
      <c r="J23" s="113">
        <f>J10+J12+J15</f>
        <v>0</v>
      </c>
      <c r="K23" s="113">
        <f>K10+K12+K15</f>
        <v>2</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3</v>
      </c>
      <c r="G31" s="121">
        <v>2</v>
      </c>
      <c r="H31" s="121">
        <v>3</v>
      </c>
      <c r="I31" s="121">
        <v>2</v>
      </c>
      <c r="J31" s="121">
        <v>1</v>
      </c>
      <c r="K31" s="121"/>
      <c r="L31" s="121">
        <v>1</v>
      </c>
      <c r="M31" s="121"/>
      <c r="N31" s="121"/>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&amp;LAC07FD35&amp;CФорма № 2-А, Підрозділ: Кегичівський районний суд Харківської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v>
      </c>
      <c r="E12" s="98">
        <v>1</v>
      </c>
      <c r="F12" s="98"/>
      <c r="G12" s="98"/>
      <c r="H12" s="98"/>
      <c r="I12" s="98"/>
      <c r="J12" s="98">
        <v>1</v>
      </c>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v>
      </c>
      <c r="E24" s="98">
        <v>1</v>
      </c>
      <c r="F24" s="98"/>
      <c r="G24" s="98"/>
      <c r="H24" s="98"/>
      <c r="I24" s="98"/>
      <c r="J24" s="98">
        <v>1</v>
      </c>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v>1</v>
      </c>
      <c r="F25" s="98"/>
      <c r="G25" s="98"/>
      <c r="H25" s="98"/>
      <c r="I25" s="98"/>
      <c r="J25" s="98">
        <v>1</v>
      </c>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1</v>
      </c>
      <c r="D88" s="98">
        <v>1</v>
      </c>
      <c r="E88" s="98">
        <v>2</v>
      </c>
      <c r="F88" s="98">
        <v>2</v>
      </c>
      <c r="G88" s="98">
        <v>1</v>
      </c>
      <c r="H88" s="98"/>
      <c r="I88" s="98"/>
      <c r="J88" s="98"/>
      <c r="K88" s="116"/>
      <c r="L88" s="98"/>
      <c r="M88" s="172"/>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v>1</v>
      </c>
      <c r="D90" s="98">
        <v>1</v>
      </c>
      <c r="E90" s="98">
        <v>2</v>
      </c>
      <c r="F90" s="98">
        <v>2</v>
      </c>
      <c r="G90" s="98">
        <v>1</v>
      </c>
      <c r="H90" s="98"/>
      <c r="I90" s="98"/>
      <c r="J90" s="98"/>
      <c r="K90" s="116"/>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1</v>
      </c>
      <c r="D94" s="98">
        <v>1</v>
      </c>
      <c r="E94" s="98">
        <v>2</v>
      </c>
      <c r="F94" s="98">
        <v>2</v>
      </c>
      <c r="G94" s="98">
        <v>1</v>
      </c>
      <c r="H94" s="98"/>
      <c r="I94" s="98"/>
      <c r="J94" s="98"/>
      <c r="K94" s="116"/>
      <c r="L94" s="98"/>
      <c r="M94" s="172"/>
      <c r="N94" s="173"/>
      <c r="O94" s="172"/>
      <c r="P94" s="60"/>
    </row>
    <row r="95" spans="1:16" s="4" customFormat="1" ht="25.5" customHeight="1">
      <c r="A95" s="44">
        <v>88</v>
      </c>
      <c r="B95" s="129" t="s">
        <v>68</v>
      </c>
      <c r="C95" s="112"/>
      <c r="D95" s="98"/>
      <c r="E95" s="98"/>
      <c r="F95" s="98"/>
      <c r="G95" s="98"/>
      <c r="H95" s="98"/>
      <c r="I95" s="98"/>
      <c r="J95" s="98"/>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229</v>
      </c>
      <c r="C100" s="112"/>
      <c r="D100" s="98"/>
      <c r="E100" s="98"/>
      <c r="F100" s="98"/>
      <c r="G100" s="98"/>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c r="E103" s="98"/>
      <c r="F103" s="98"/>
      <c r="G103" s="98"/>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c r="E108" s="98"/>
      <c r="F108" s="98"/>
      <c r="G108" s="98"/>
      <c r="H108" s="98"/>
      <c r="I108" s="98"/>
      <c r="J108" s="98"/>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1</v>
      </c>
      <c r="D114" s="112">
        <f aca="true" t="shared" si="0" ref="D114:O114">SUM(D8,D9,D12,D29,D30,D43,D49,D52,D79,D88,D103,D109,D113)</f>
        <v>2</v>
      </c>
      <c r="E114" s="112">
        <f t="shared" si="0"/>
        <v>3</v>
      </c>
      <c r="F114" s="112">
        <f t="shared" si="0"/>
        <v>2</v>
      </c>
      <c r="G114" s="112">
        <f t="shared" si="0"/>
        <v>1</v>
      </c>
      <c r="H114" s="112">
        <f t="shared" si="0"/>
        <v>0</v>
      </c>
      <c r="I114" s="112">
        <f t="shared" si="0"/>
        <v>0</v>
      </c>
      <c r="J114" s="112">
        <f t="shared" si="0"/>
        <v>1</v>
      </c>
      <c r="K114" s="112">
        <f t="shared" si="0"/>
        <v>0</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&amp;LAC07FD35&amp;CФорма № 2-А, Підрозділ: Кегичівський районний суд Харківської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&amp;LAC07FD35&amp;CФорма № 2-А, Підрозділ: Кегичівський районний суд Харківської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c r="L14" s="33"/>
      <c r="M14" s="23"/>
      <c r="N14" s="20"/>
      <c r="O14" s="20"/>
      <c r="P14" s="20"/>
    </row>
    <row r="15" spans="1:16" s="10" customFormat="1" ht="19.5" customHeight="1">
      <c r="A15" s="2">
        <v>11</v>
      </c>
      <c r="B15" s="288"/>
      <c r="C15" s="263" t="s">
        <v>131</v>
      </c>
      <c r="D15" s="264"/>
      <c r="E15" s="264"/>
      <c r="F15" s="264"/>
      <c r="G15" s="264"/>
      <c r="H15" s="264"/>
      <c r="I15" s="264"/>
      <c r="J15" s="265"/>
      <c r="K15" s="125">
        <v>2</v>
      </c>
      <c r="L15" s="33"/>
      <c r="M15" s="23"/>
      <c r="N15" s="20"/>
      <c r="O15" s="20"/>
      <c r="P15" s="20"/>
    </row>
    <row r="16" spans="1:16" s="10" customFormat="1" ht="20.25" customHeight="1">
      <c r="A16" s="2">
        <v>12</v>
      </c>
      <c r="B16" s="288"/>
      <c r="C16" s="263" t="s">
        <v>130</v>
      </c>
      <c r="D16" s="264"/>
      <c r="E16" s="264"/>
      <c r="F16" s="264"/>
      <c r="G16" s="264"/>
      <c r="H16" s="264"/>
      <c r="I16" s="264"/>
      <c r="J16" s="265"/>
      <c r="K16" s="125"/>
      <c r="L16" s="33"/>
      <c r="M16" s="23"/>
      <c r="N16" s="20"/>
      <c r="O16" s="20"/>
      <c r="P16" s="20"/>
    </row>
    <row r="17" spans="1:16" s="10" customFormat="1" ht="22.5" customHeight="1">
      <c r="A17" s="2">
        <v>13</v>
      </c>
      <c r="B17" s="288"/>
      <c r="C17" s="304" t="s">
        <v>146</v>
      </c>
      <c r="D17" s="305"/>
      <c r="E17" s="305"/>
      <c r="F17" s="305"/>
      <c r="G17" s="305"/>
      <c r="H17" s="305"/>
      <c r="I17" s="305"/>
      <c r="J17" s="306"/>
      <c r="K17" s="125">
        <v>1</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t="s">
        <v>248</v>
      </c>
      <c r="F37" s="262"/>
      <c r="G37" s="262"/>
      <c r="H37" s="154"/>
      <c r="I37" s="154"/>
      <c r="J37" s="161"/>
      <c r="K37" s="160"/>
      <c r="L37" s="163"/>
      <c r="M37" s="163"/>
      <c r="N37" s="163"/>
      <c r="O37" s="84"/>
    </row>
    <row r="38" spans="1:15" ht="15.75" customHeight="1">
      <c r="A38" s="83"/>
      <c r="B38" s="154" t="s">
        <v>244</v>
      </c>
      <c r="C38" s="154"/>
      <c r="D38" s="154"/>
      <c r="E38" s="262" t="s">
        <v>249</v>
      </c>
      <c r="F38" s="262"/>
      <c r="G38" s="262"/>
      <c r="H38" s="154"/>
      <c r="I38" s="313" t="s">
        <v>250</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&amp;LAC07FD35&amp;CФорма № 2-А, Підрозділ: Кегичівський районний суд Харківської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251</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252</v>
      </c>
      <c r="D24" s="349"/>
      <c r="E24" s="349"/>
      <c r="F24" s="349"/>
      <c r="G24" s="349"/>
      <c r="H24" s="349"/>
      <c r="I24" s="349"/>
      <c r="J24" s="350"/>
    </row>
    <row r="25" spans="1:10" ht="19.5" customHeight="1">
      <c r="A25" s="347" t="s">
        <v>182</v>
      </c>
      <c r="B25" s="348"/>
      <c r="C25" s="319" t="s">
        <v>253</v>
      </c>
      <c r="D25" s="319"/>
      <c r="E25" s="319"/>
      <c r="F25" s="319"/>
      <c r="G25" s="319"/>
      <c r="H25" s="319"/>
      <c r="I25" s="319"/>
      <c r="J25" s="320"/>
    </row>
    <row r="26" spans="1:10" ht="18.75" customHeight="1">
      <c r="A26" s="315" t="s">
        <v>254</v>
      </c>
      <c r="B26" s="316"/>
      <c r="C26" s="316"/>
      <c r="D26" s="316"/>
      <c r="E26" s="316"/>
      <c r="F26" s="316"/>
      <c r="G26" s="316"/>
      <c r="H26" s="316"/>
      <c r="I26" s="316"/>
      <c r="J26" s="317"/>
    </row>
    <row r="27" spans="1:10" ht="20.25" customHeight="1">
      <c r="A27" s="318" t="s">
        <v>255</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&amp;LAC07FD35&amp;C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2016-07-04T07:35:14Z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2-А_00624_2.2016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363ED6F4</vt:lpwstr>
  </property>
  <property fmtid="{D5CDD505-2E9C-101B-9397-08002B2CF9AE}" pid="10" name="Підрозд">
    <vt:lpwstr>Кегичівський районний суд Харківської області</vt:lpwstr>
  </property>
  <property fmtid="{D5CDD505-2E9C-101B-9397-08002B2CF9AE}" pid="11" name="ПідрозділDB">
    <vt:i4>0</vt:i4>
  </property>
  <property fmtid="{D5CDD505-2E9C-101B-9397-08002B2CF9AE}" pid="12" name="Підрозділ">
    <vt:i4>865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