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<sst xmlns="http://schemas.openxmlformats.org/spreadsheetml/2006/main" count="317" uniqueCount="256">
  <si>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</si>
  <si>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</si>
  <si>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</si>
  <si>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</si>
  <si>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</si>
  <si>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</si>
  <si>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</si>
  <si>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</si>
  <si>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</si>
  <si>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</si>
  <si>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</si>
  <si>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</si>
  <si>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</si>
  <si>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</si>
  <si>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</si>
  <si>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</si>
  <si>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</si>
  <si>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</si>
  <si>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</si>
  <si>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</si>
  <si>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</si>
  <si>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</si>
  <si>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</si>
  <si>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</si>
  <si>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</si>
  <si>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</si>
  <si>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</si>
  <si>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</si>
  <si>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</si>
  <si>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</si>
  <si>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</si>
  <si>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</si>
  <si>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</si>
  <si>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</si>
  <si>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</si>
  <si>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</si>
  <si>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</si>
  <si>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</si>
  <si>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</si>
  <si>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</si>
  <si>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</si>
  <si>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</si>
  <si>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</si>
  <si>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</si>
  <si>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</si>
  <si>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</si>
  <si>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</si>
  <si>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</si>
  <si>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</si>
  <si>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</si>
  <si>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</si>
  <si>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</si>
  <si>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</si>
  <si>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</si>
  <si>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</si>
  <si>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</si>
  <si>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</si>
  <si>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</si>
  <si>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</si>
  <si>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</si>
  <si>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</si>
  <si>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</si>
  <si>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</si>
  <si>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</si>
  <si>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</si>
  <si>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</si>
  <si>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</si>
  <si>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</si>
  <si>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</si>
  <si>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</si>
  <si>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</si>
  <si>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</si>
  <si>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</si>
  <si>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</si>
  <si>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</si>
  <si>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</si>
  <si>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</si>
  <si>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</si>
  <si>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</si>
  <si>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</si>
  <si>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</si>
  <si>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</si>
  <si>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</si>
  <si>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</si>
  <si>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</si>
  <si>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</si>
  <si>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</si>
  <si>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</si>
  <si>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</si>
  <si>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</si>
  <si>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</si>
  <si>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</si>
  <si>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</si>
  <si>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</si>
  <si>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</si>
  <si>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</si>
  <si>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</si>
  <si>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</si>
  <si>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</si>
  <si>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</si>
  <si>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</si>
  <si>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</si>
  <si>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</si>
  <si>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</si>
  <si>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</si>
  <si>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</si>
  <si>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</si>
  <si>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</si>
  <si>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</si>
  <si>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</si>
  <si>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</si>
  <si>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</si>
  <si>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</si>
  <si>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</si>
  <si>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</si>
  <si>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</si>
  <si>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</si>
  <si>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</si>
  <si>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</si>
  <si>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</si>
  <si>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</si>
  <si>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</si>
  <si>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</si>
  <si>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</si>
  <si>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</si>
  <si>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</si>
  <si>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</si>
  <si>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</si>
  <si>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</si>
  <si>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</si>
  <si>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</si>
  <si>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</si>
  <si>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</si>
  <si>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</si>
  <si>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</si>
  <si>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</si>
  <si>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</si>
  <si>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</si>
  <si>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</si>
  <si>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</si>
  <si>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</si>
  <si>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</si>
  <si>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</si>
  <si>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</si>
  <si>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</si>
  <si>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</si>
  <si>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</si>
  <si>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</si>
  <si>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</si>
  <si>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</si>
  <si>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</si>
  <si>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</si>
  <si>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</si>
  <si>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</si>
  <si>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</si>
  <si>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</si>
  <si>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</si>
  <si>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</si>
  <si>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</si>
  <si>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</si>
  <si>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</si>
  <si>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</si>
  <si>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</si>
  <si>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</si>
  <si>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</si>
  <si>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</si>
  <si>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</si>
  <si>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</si>
  <si>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</si>
  <si>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</si>
  <si>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</si>
  <si>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</si>
  <si>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</si>
  <si>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</si>
  <si>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</si>
  <si>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</si>
  <si>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</si>
  <si>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</si>
  <si>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</si>
  <si>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</si>
  <si>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</si>
  <si>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</si>
  <si>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</si>
  <si>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</si>
  <si>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</si>
  <si>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</si>
  <si>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</si>
  <si>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</si>
  <si>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</si>
  <si>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</si>
  <si>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</si>
  <si>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</si>
  <si>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</si>
  <si>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</si>
  <si>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</si>
  <si>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</si>
  <si>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</si>
  <si>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</si>
  <si>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</si>
  <si>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</si>
  <si>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</si>
  <si>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</si>
  <si>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</si>
  <si>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</si>
  <si>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</si>
  <si>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</si>
  <si>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</si>
  <si>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</si>
  <si>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</si>
  <si>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</si>
  <si>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</si>
  <si>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</si>
  <si>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</si>
  <si>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</si>
  <si>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</si>
  <si>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</si>
  <si>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</si>
  <si>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</si>
  <si>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</si>
  <si>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</si>
  <si>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</si>
  <si>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</si>
  <si>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</si>
  <si>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</si>
  <si>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</si>
  <si>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</si>
  <si>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</si>
  <si>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</si>
  <si>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</si>
  <si>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</si>
  <si>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</si>
  <si>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</si>
  <si>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</si>
  <si>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</si>
  <si>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</si>
  <si>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</si>
  <si>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</si>
  <si>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</si>
  <si>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</si>
  <si>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</si>
  <si>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</si>
  <si>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</si>
  <si>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</si>
  <si>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</si>
  <si>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</si>
  <si>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В.В. Попович</t>
  </si>
  <si>
    <t>О.В. Коваленко</t>
  </si>
  <si>
    <t>(04659)2-14-45</t>
  </si>
  <si>
    <t>(04659)2-11-53</t>
  </si>
  <si>
    <t>inbox@sm.cn.court.gov.ua</t>
  </si>
  <si>
    <t>4 січня 2016 року</t>
  </si>
  <si>
    <t>2015 рік</t>
  </si>
  <si>
    <t>Семенівський районний суд Чернігівської області</t>
  </si>
  <si>
    <t>15400. Чернігівська область</t>
  </si>
  <si>
    <t>м. Семенівка</t>
  </si>
  <si>
    <t>вул. Центральна. 6</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</si>
</sst>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47</v>
      </c>
      <c r="F10" s="113">
        <v>47</v>
      </c>
      <c r="G10" s="113">
        <v>47</v>
      </c>
      <c r="H10" s="113">
        <v>2</v>
      </c>
      <c r="I10" s="113">
        <v>2</v>
      </c>
      <c r="J10" s="113"/>
      <c r="K10" s="113">
        <v>43</v>
      </c>
      <c r="L10" s="113"/>
      <c r="M10" s="117"/>
      <c r="N10" s="98"/>
      <c r="O10" s="120">
        <f>E10-F10</f>
        <v>0</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4</v>
      </c>
      <c r="F15" s="113">
        <v>4</v>
      </c>
      <c r="G15" s="113">
        <v>4</v>
      </c>
      <c r="H15" s="113"/>
      <c r="I15" s="113"/>
      <c r="J15" s="113"/>
      <c r="K15" s="113">
        <v>4</v>
      </c>
      <c r="L15" s="113"/>
      <c r="M15" s="113"/>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4</v>
      </c>
      <c r="F21" s="113">
        <v>4</v>
      </c>
      <c r="G21" s="113">
        <v>4</v>
      </c>
      <c r="H21" s="113"/>
      <c r="I21" s="113"/>
      <c r="J21" s="113"/>
      <c r="K21" s="113">
        <v>4</v>
      </c>
      <c r="L21" s="113"/>
      <c r="M21" s="113"/>
      <c r="N21" s="113" t="s">
        <v>147</v>
      </c>
      <c r="O21" s="120">
        <f t="shared" si="0"/>
        <v>0</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51</v>
      </c>
      <c r="F23" s="113">
        <f>F10+F12+F15+F22</f>
        <v>51</v>
      </c>
      <c r="G23" s="113">
        <f>G10+G12+G15+G22</f>
        <v>51</v>
      </c>
      <c r="H23" s="113">
        <f>H10+H15</f>
        <v>2</v>
      </c>
      <c r="I23" s="113">
        <f>I10+I15</f>
        <v>2</v>
      </c>
      <c r="J23" s="113">
        <f>J10+J12+J15</f>
        <v>0</v>
      </c>
      <c r="K23" s="113">
        <f>K10+K12+K15</f>
        <v>47</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43</v>
      </c>
      <c r="G31" s="121">
        <v>43</v>
      </c>
      <c r="H31" s="121">
        <v>43</v>
      </c>
      <c r="I31" s="121">
        <v>43</v>
      </c>
      <c r="J31" s="121">
        <v>40</v>
      </c>
      <c r="K31" s="121"/>
      <c r="L31" s="121"/>
      <c r="M31" s="121"/>
      <c r="N31" s="121"/>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&amp;L96D6DF7C&amp;CФорма № 2-А, Підрозділ: Семенівський районний суд Чернігівської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1</v>
      </c>
      <c r="E8" s="98">
        <v>1</v>
      </c>
      <c r="F8" s="115">
        <v>1</v>
      </c>
      <c r="G8" s="116">
        <v>1</v>
      </c>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1</v>
      </c>
      <c r="E9" s="98">
        <v>1</v>
      </c>
      <c r="F9" s="98">
        <v>1</v>
      </c>
      <c r="G9" s="98">
        <v>1</v>
      </c>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5</v>
      </c>
      <c r="E12" s="98">
        <v>5</v>
      </c>
      <c r="F12" s="98">
        <v>5</v>
      </c>
      <c r="G12" s="98">
        <v>5</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5</v>
      </c>
      <c r="E24" s="98">
        <v>5</v>
      </c>
      <c r="F24" s="98">
        <v>5</v>
      </c>
      <c r="G24" s="98">
        <v>5</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5</v>
      </c>
      <c r="E25" s="98">
        <v>5</v>
      </c>
      <c r="F25" s="98">
        <v>5</v>
      </c>
      <c r="G25" s="98">
        <v>5</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v>1</v>
      </c>
      <c r="E29" s="98">
        <v>1</v>
      </c>
      <c r="F29" s="98">
        <v>1</v>
      </c>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v>
      </c>
      <c r="E30" s="98">
        <v>1</v>
      </c>
      <c r="F30" s="98">
        <v>1</v>
      </c>
      <c r="G30" s="98">
        <v>1</v>
      </c>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v>1</v>
      </c>
      <c r="E31" s="98">
        <v>1</v>
      </c>
      <c r="F31" s="98">
        <v>1</v>
      </c>
      <c r="G31" s="98">
        <v>1</v>
      </c>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v>
      </c>
      <c r="E43" s="98">
        <v>1</v>
      </c>
      <c r="F43" s="98">
        <v>1</v>
      </c>
      <c r="G43" s="98">
        <v>1</v>
      </c>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v>1</v>
      </c>
      <c r="F45" s="98">
        <v>1</v>
      </c>
      <c r="G45" s="98">
        <v>1</v>
      </c>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v>1</v>
      </c>
      <c r="F46" s="98">
        <v>1</v>
      </c>
      <c r="G46" s="98">
        <v>1</v>
      </c>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v>5</v>
      </c>
      <c r="E52" s="98">
        <v>5</v>
      </c>
      <c r="F52" s="98">
        <v>5</v>
      </c>
      <c r="G52" s="98">
        <v>5</v>
      </c>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v>2</v>
      </c>
      <c r="E54" s="98">
        <v>2</v>
      </c>
      <c r="F54" s="98">
        <v>2</v>
      </c>
      <c r="G54" s="98">
        <v>2</v>
      </c>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v>2</v>
      </c>
      <c r="E57" s="98">
        <v>2</v>
      </c>
      <c r="F57" s="98">
        <v>2</v>
      </c>
      <c r="G57" s="98">
        <v>2</v>
      </c>
      <c r="H57" s="98"/>
      <c r="I57" s="98"/>
      <c r="J57" s="98"/>
      <c r="K57" s="116"/>
      <c r="L57" s="98"/>
      <c r="M57" s="98"/>
      <c r="N57" s="112"/>
      <c r="O57" s="98"/>
      <c r="P57" s="60"/>
    </row>
    <row r="58" spans="1:16" s="4" customFormat="1" ht="24" customHeight="1">
      <c r="A58" s="46">
        <v>51</v>
      </c>
      <c r="B58" s="129" t="s">
        <v>205</v>
      </c>
      <c r="C58" s="112"/>
      <c r="D58" s="98">
        <v>3</v>
      </c>
      <c r="E58" s="98">
        <v>3</v>
      </c>
      <c r="F58" s="98">
        <v>3</v>
      </c>
      <c r="G58" s="98">
        <v>3</v>
      </c>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v>3</v>
      </c>
      <c r="E70" s="98">
        <v>3</v>
      </c>
      <c r="F70" s="98">
        <v>3</v>
      </c>
      <c r="G70" s="98">
        <v>3</v>
      </c>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v>2</v>
      </c>
      <c r="E79" s="98">
        <v>2</v>
      </c>
      <c r="F79" s="98">
        <v>2</v>
      </c>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v>2</v>
      </c>
      <c r="E84" s="98">
        <v>2</v>
      </c>
      <c r="F84" s="98">
        <v>2</v>
      </c>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v>26</v>
      </c>
      <c r="E88" s="98">
        <v>26</v>
      </c>
      <c r="F88" s="98">
        <v>26</v>
      </c>
      <c r="G88" s="98">
        <v>26</v>
      </c>
      <c r="H88" s="98"/>
      <c r="I88" s="98"/>
      <c r="J88" s="98"/>
      <c r="K88" s="116"/>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25</v>
      </c>
      <c r="E90" s="98">
        <v>25</v>
      </c>
      <c r="F90" s="98">
        <v>25</v>
      </c>
      <c r="G90" s="98">
        <v>25</v>
      </c>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c r="E94" s="98"/>
      <c r="F94" s="98"/>
      <c r="G94" s="98"/>
      <c r="H94" s="98"/>
      <c r="I94" s="98"/>
      <c r="J94" s="98"/>
      <c r="K94" s="116"/>
      <c r="L94" s="98"/>
      <c r="M94" s="98"/>
      <c r="N94" s="112"/>
      <c r="O94" s="98"/>
      <c r="P94" s="60"/>
    </row>
    <row r="95" spans="1:16" s="4" customFormat="1" ht="25.5" customHeight="1">
      <c r="A95" s="44">
        <v>88</v>
      </c>
      <c r="B95" s="129" t="s">
        <v>68</v>
      </c>
      <c r="C95" s="112"/>
      <c r="D95" s="98">
        <v>1</v>
      </c>
      <c r="E95" s="98">
        <v>1</v>
      </c>
      <c r="F95" s="98">
        <v>1</v>
      </c>
      <c r="G95" s="98">
        <v>1</v>
      </c>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1</v>
      </c>
      <c r="E97" s="98">
        <v>1</v>
      </c>
      <c r="F97" s="98">
        <v>1</v>
      </c>
      <c r="G97" s="98">
        <v>1</v>
      </c>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0</v>
      </c>
      <c r="D114" s="112">
        <f aca="true" t="shared" si="0" ref="D114:O114">SUM(D8,D9,D12,D29,D30,D43,D49,D52,D79,D88,D103,D109,D113)</f>
        <v>43</v>
      </c>
      <c r="E114" s="112">
        <f t="shared" si="0"/>
        <v>43</v>
      </c>
      <c r="F114" s="112">
        <f t="shared" si="0"/>
        <v>43</v>
      </c>
      <c r="G114" s="112">
        <f t="shared" si="0"/>
        <v>40</v>
      </c>
      <c r="H114" s="112">
        <f t="shared" si="0"/>
        <v>0</v>
      </c>
      <c r="I114" s="112">
        <f t="shared" si="0"/>
        <v>0</v>
      </c>
      <c r="J114" s="112">
        <f t="shared" si="0"/>
        <v>0</v>
      </c>
      <c r="K114" s="112">
        <f t="shared" si="0"/>
        <v>0</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&amp;L96D6DF7C&amp;CФорма № 2-А, Підрозділ: Семенівський районний суд Чернігівської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&amp;L96D6DF7C&amp;CФорма № 2-А, Підрозділ: Семенівський районний суд Чернігівської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c r="L14" s="33"/>
      <c r="M14" s="23"/>
      <c r="N14" s="20"/>
      <c r="O14" s="20"/>
      <c r="P14" s="20"/>
    </row>
    <row r="15" spans="1:16" s="10" customFormat="1" ht="19.5" customHeight="1">
      <c r="A15" s="2">
        <v>11</v>
      </c>
      <c r="B15" s="306"/>
      <c r="C15" s="269" t="s">
        <v>131</v>
      </c>
      <c r="D15" s="270"/>
      <c r="E15" s="270"/>
      <c r="F15" s="270"/>
      <c r="G15" s="270"/>
      <c r="H15" s="270"/>
      <c r="I15" s="270"/>
      <c r="J15" s="271"/>
      <c r="K15" s="125">
        <v>4</v>
      </c>
      <c r="L15" s="33"/>
      <c r="M15" s="23"/>
      <c r="N15" s="20"/>
      <c r="O15" s="20"/>
      <c r="P15" s="20"/>
    </row>
    <row r="16" spans="1:16" s="10" customFormat="1" ht="20.25" customHeight="1">
      <c r="A16" s="2">
        <v>12</v>
      </c>
      <c r="B16" s="306"/>
      <c r="C16" s="269" t="s">
        <v>130</v>
      </c>
      <c r="D16" s="270"/>
      <c r="E16" s="270"/>
      <c r="F16" s="270"/>
      <c r="G16" s="270"/>
      <c r="H16" s="270"/>
      <c r="I16" s="270"/>
      <c r="J16" s="271"/>
      <c r="K16" s="125">
        <v>25</v>
      </c>
      <c r="L16" s="33"/>
      <c r="M16" s="23"/>
      <c r="N16" s="20"/>
      <c r="O16" s="20"/>
      <c r="P16" s="20"/>
    </row>
    <row r="17" spans="1:16" s="10" customFormat="1" ht="22.5" customHeight="1">
      <c r="A17" s="2">
        <v>13</v>
      </c>
      <c r="B17" s="306"/>
      <c r="C17" s="266" t="s">
        <v>146</v>
      </c>
      <c r="D17" s="267"/>
      <c r="E17" s="267"/>
      <c r="F17" s="267"/>
      <c r="G17" s="267"/>
      <c r="H17" s="267"/>
      <c r="I17" s="267"/>
      <c r="J17" s="268"/>
      <c r="K17" s="125">
        <v>14</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v>1</v>
      </c>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v>1</v>
      </c>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t="s">
        <v>247</v>
      </c>
      <c r="F36" s="264"/>
      <c r="G36" s="264"/>
      <c r="H36" s="160"/>
      <c r="I36" s="159"/>
      <c r="J36" s="161"/>
      <c r="K36" s="160"/>
      <c r="L36" s="162"/>
      <c r="M36" s="163"/>
      <c r="N36" s="164"/>
    </row>
    <row r="37" spans="1:15" ht="15.75">
      <c r="A37" s="83"/>
      <c r="B37" s="159" t="s">
        <v>243</v>
      </c>
      <c r="C37" s="154"/>
      <c r="D37" s="154"/>
      <c r="E37" s="263" t="s">
        <v>248</v>
      </c>
      <c r="F37" s="263"/>
      <c r="G37" s="263"/>
      <c r="H37" s="154"/>
      <c r="I37" s="154"/>
      <c r="J37" s="161"/>
      <c r="K37" s="160"/>
      <c r="L37" s="163"/>
      <c r="M37" s="163"/>
      <c r="N37" s="163"/>
      <c r="O37" s="84"/>
    </row>
    <row r="38" spans="1:15" ht="15.75" customHeight="1">
      <c r="A38" s="83"/>
      <c r="B38" s="154" t="s">
        <v>244</v>
      </c>
      <c r="C38" s="154"/>
      <c r="D38" s="154"/>
      <c r="E38" s="263" t="s">
        <v>249</v>
      </c>
      <c r="F38" s="263"/>
      <c r="G38" s="263"/>
      <c r="H38" s="154"/>
      <c r="I38" s="262" t="s">
        <v>250</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&amp;L96D6DF7C&amp;CФорма № 2-А, Підрозділ: Семенівський районний суд Чернігівської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251</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252</v>
      </c>
      <c r="D24" s="349"/>
      <c r="E24" s="349"/>
      <c r="F24" s="349"/>
      <c r="G24" s="349"/>
      <c r="H24" s="349"/>
      <c r="I24" s="349"/>
      <c r="J24" s="350"/>
    </row>
    <row r="25" spans="1:10" ht="19.5" customHeight="1">
      <c r="A25" s="347" t="s">
        <v>182</v>
      </c>
      <c r="B25" s="348"/>
      <c r="C25" s="317" t="s">
        <v>253</v>
      </c>
      <c r="D25" s="317"/>
      <c r="E25" s="317"/>
      <c r="F25" s="317"/>
      <c r="G25" s="317"/>
      <c r="H25" s="317"/>
      <c r="I25" s="317"/>
      <c r="J25" s="318"/>
    </row>
    <row r="26" spans="1:10" ht="18.75" customHeight="1">
      <c r="A26" s="351" t="s">
        <v>254</v>
      </c>
      <c r="B26" s="352"/>
      <c r="C26" s="352"/>
      <c r="D26" s="352"/>
      <c r="E26" s="352"/>
      <c r="F26" s="352"/>
      <c r="G26" s="352"/>
      <c r="H26" s="352"/>
      <c r="I26" s="352"/>
      <c r="J26" s="353"/>
    </row>
    <row r="27" spans="1:10" ht="20.25" customHeight="1">
      <c r="A27" s="316" t="s">
        <v>255</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&amp;L96D6DF7C&amp;C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Sergey</cp:lastModifiedBy>
  <cp:lastPrinted>2015-12-10T14:23:53Z</cp:lastPrinted>
  <dcterms:created xsi:type="dcterms:W3CDTF">2015-09-09T11:49:13Z</dcterms:created>
  <dcterms:modified xsi:type="dcterms:W3CDTF">2016-02-08T14:02:35Z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2-А_744_4.2015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96D6DF7C</vt:lpwstr>
  </property>
  <property fmtid="{D5CDD505-2E9C-101B-9397-08002B2CF9AE}" pid="10" name="Підрозд">
    <vt:lpwstr>Семенівський районний суд Чернігівської області</vt:lpwstr>
  </property>
  <property fmtid="{D5CDD505-2E9C-101B-9397-08002B2CF9AE}" pid="11" name="ПідрозділDB">
    <vt:i4>0</vt:i4>
  </property>
  <property fmtid="{D5CDD505-2E9C-101B-9397-08002B2CF9AE}" pid="12" name="Підрозділ">
    <vt:i4>1006</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