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<sst xmlns="http://schemas.openxmlformats.org/spreadsheetml/2006/main" count="174" uniqueCount="150">
  <si>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</si>
  <si>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</si>
  <si>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</si>
  <si>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</si>
  <si>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</si>
  <si>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</si>
  <si>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</si>
  <si>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</si>
  <si>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</si>
  <si>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</si>
  <si>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</si>
  <si>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</si>
  <si>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</si>
  <si>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</si>
  <si>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</si>
  <si>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</si>
  <si>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</si>
  <si>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</si>
  <si>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</si>
  <si>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</si>
  <si>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</si>
  <si>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</si>
  <si>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</si>
  <si>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</si>
  <si>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</si>
  <si>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</si>
  <si>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</si>
  <si>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</si>
  <si>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</si>
  <si>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</si>
  <si>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</si>
  <si>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</si>
  <si>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</si>
  <si>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</si>
  <si>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</si>
  <si>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</si>
  <si>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</si>
  <si>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</si>
  <si>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</si>
  <si>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</si>
  <si>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</si>
  <si>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</si>
  <si>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</si>
  <si>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</si>
  <si>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</si>
  <si>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</si>
  <si>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</si>
  <si>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</si>
  <si>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</si>
  <si>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</si>
  <si>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</si>
  <si>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</si>
  <si>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</si>
  <si>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</si>
  <si>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</si>
  <si>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</si>
  <si>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</si>
  <si>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</si>
  <si>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</si>
  <si>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</si>
  <si>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</si>
  <si>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</si>
  <si>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</si>
  <si>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</si>
  <si>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</si>
  <si>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</si>
  <si>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</si>
  <si>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</si>
  <si>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</si>
  <si>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</si>
  <si>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</si>
  <si>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</si>
  <si>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</si>
  <si>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</si>
  <si>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</si>
  <si>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</si>
  <si>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</si>
  <si>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</si>
  <si>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</si>
  <si>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</si>
  <si>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</si>
  <si>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</si>
  <si>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</si>
  <si>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</si>
  <si>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</si>
  <si>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</si>
  <si>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</si>
  <si>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</si>
  <si>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</si>
  <si>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</si>
  <si>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</si>
  <si>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</si>
  <si>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</si>
  <si>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</si>
  <si>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</si>
  <si>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</si>
  <si>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</si>
  <si>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</si>
  <si>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</si>
  <si>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</si>
  <si>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</si>
  <si>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</si>
  <si>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</si>
  <si>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</si>
  <si>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</si>
  <si>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</si>
  <si>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</si>
  <si>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</si>
  <si>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</si>
  <si>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</si>
  <si>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</si>
  <si>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</si>
  <si>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</si>
  <si>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</si>
  <si>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</si>
  <si>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</si>
  <si>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</si>
  <si>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</si>
  <si>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</si>
  <si>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</si>
  <si>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</si>
  <si>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</si>
  <si>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</si>
  <si>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</si>
  <si>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</si>
  <si>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</si>
  <si>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</si>
  <si>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</si>
  <si>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</si>
  <si>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</si>
  <si>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</si>
  <si>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</si>
  <si>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</si>
  <si>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</si>
  <si>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</si>
  <si>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</si>
  <si>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</si>
  <si>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</si>
  <si>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</si>
  <si>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</si>
  <si>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</si>
  <si>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</si>
  <si>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</si>
  <si>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А.Т. Єгорова</t>
  </si>
  <si>
    <t>5 січня 2016 року</t>
  </si>
  <si>
    <t>2015 рік</t>
  </si>
  <si>
    <t>Московський районний суд м.Харкова</t>
  </si>
  <si>
    <t>61153. Харківська область</t>
  </si>
  <si>
    <t>м. Харків. пр. Ювілейний</t>
  </si>
  <si>
    <t>38е</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</si>
</sst>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10165</v>
      </c>
      <c r="D6" s="73">
        <f aca="true" t="shared" si="0" ref="D6:L6">SUM(D7,D10,D13,D14,D15,D18,D21,D22)</f>
        <v>5554927.860000088</v>
      </c>
      <c r="E6" s="73">
        <f t="shared" si="0"/>
        <v>9528</v>
      </c>
      <c r="F6" s="73">
        <f t="shared" si="0"/>
        <v>4467961.9900000505</v>
      </c>
      <c r="G6" s="73">
        <f t="shared" si="0"/>
        <v>89</v>
      </c>
      <c r="H6" s="73">
        <f t="shared" si="0"/>
        <v>73904.62999999999</v>
      </c>
      <c r="I6" s="73">
        <f t="shared" si="0"/>
        <v>6</v>
      </c>
      <c r="J6" s="73">
        <f t="shared" si="0"/>
        <v>4852.599999999999</v>
      </c>
      <c r="K6" s="73">
        <f t="shared" si="0"/>
        <v>1271</v>
      </c>
      <c r="L6" s="73">
        <f t="shared" si="0"/>
        <v>742085.8799999919</v>
      </c>
    </row>
    <row r="7" spans="1:12" ht="16.5" customHeight="1">
      <c r="A7" s="126">
        <v>2</v>
      </c>
      <c r="B7" s="129" t="s">
        <v>114</v>
      </c>
      <c r="C7" s="74">
        <v>3060</v>
      </c>
      <c r="D7" s="74">
        <v>3765294.75000009</v>
      </c>
      <c r="E7" s="74">
        <v>2353</v>
      </c>
      <c r="F7" s="74">
        <v>2926478.67000004</v>
      </c>
      <c r="G7" s="74">
        <v>57</v>
      </c>
      <c r="H7" s="74">
        <v>64406.83</v>
      </c>
      <c r="I7" s="74">
        <v>3</v>
      </c>
      <c r="J7" s="74">
        <v>4000</v>
      </c>
      <c r="K7" s="74">
        <v>850</v>
      </c>
      <c r="L7" s="74">
        <v>643659.929999992</v>
      </c>
    </row>
    <row r="8" spans="1:12" ht="16.5" customHeight="1">
      <c r="A8" s="126">
        <v>3</v>
      </c>
      <c r="B8" s="130" t="s">
        <v>115</v>
      </c>
      <c r="C8" s="74">
        <v>524</v>
      </c>
      <c r="D8" s="74">
        <v>1608373.3</v>
      </c>
      <c r="E8" s="74">
        <v>531</v>
      </c>
      <c r="F8" s="74">
        <v>1242417.27</v>
      </c>
      <c r="G8" s="74">
        <v>12</v>
      </c>
      <c r="H8" s="74">
        <v>14106.67</v>
      </c>
      <c r="I8" s="74"/>
      <c r="J8" s="74"/>
      <c r="K8" s="74">
        <v>10</v>
      </c>
      <c r="L8" s="74">
        <v>62981.65</v>
      </c>
    </row>
    <row r="9" spans="1:12" ht="16.5" customHeight="1">
      <c r="A9" s="126">
        <v>4</v>
      </c>
      <c r="B9" s="130" t="s">
        <v>116</v>
      </c>
      <c r="C9" s="74">
        <v>359</v>
      </c>
      <c r="D9" s="74">
        <v>477124.110000002</v>
      </c>
      <c r="E9" s="74">
        <v>221</v>
      </c>
      <c r="F9" s="74">
        <v>307684.890000001</v>
      </c>
      <c r="G9" s="74">
        <v>11</v>
      </c>
      <c r="H9" s="74">
        <v>15756.7</v>
      </c>
      <c r="I9" s="74">
        <v>2</v>
      </c>
      <c r="J9" s="74">
        <v>3512.8</v>
      </c>
      <c r="K9" s="74">
        <v>170</v>
      </c>
      <c r="L9" s="74">
        <v>155953.33</v>
      </c>
    </row>
    <row r="10" spans="1:12" ht="19.5" customHeight="1">
      <c r="A10" s="126">
        <v>5</v>
      </c>
      <c r="B10" s="129" t="s">
        <v>117</v>
      </c>
      <c r="C10" s="74">
        <v>819</v>
      </c>
      <c r="D10" s="74">
        <v>302307.600000004</v>
      </c>
      <c r="E10" s="74">
        <v>700</v>
      </c>
      <c r="F10" s="74">
        <v>263638.990000003</v>
      </c>
      <c r="G10" s="74">
        <v>12</v>
      </c>
      <c r="H10" s="74">
        <v>4750.4</v>
      </c>
      <c r="I10" s="74">
        <v>1</v>
      </c>
      <c r="J10" s="74">
        <v>487.2</v>
      </c>
      <c r="K10" s="74">
        <v>148</v>
      </c>
      <c r="L10" s="74">
        <v>44335.1999999999</v>
      </c>
    </row>
    <row r="11" spans="1:12" ht="19.5" customHeight="1">
      <c r="A11" s="126">
        <v>6</v>
      </c>
      <c r="B11" s="130" t="s">
        <v>118</v>
      </c>
      <c r="C11" s="74">
        <v>20</v>
      </c>
      <c r="D11" s="74">
        <v>29232</v>
      </c>
      <c r="E11" s="74">
        <v>22</v>
      </c>
      <c r="F11" s="74">
        <v>23398.4</v>
      </c>
      <c r="G11" s="74">
        <v>2</v>
      </c>
      <c r="H11" s="74">
        <v>1461.6</v>
      </c>
      <c r="I11" s="74"/>
      <c r="J11" s="74"/>
      <c r="K11" s="74"/>
      <c r="L11" s="74"/>
    </row>
    <row r="12" spans="1:12" ht="19.5" customHeight="1">
      <c r="A12" s="126">
        <v>7</v>
      </c>
      <c r="B12" s="130" t="s">
        <v>119</v>
      </c>
      <c r="C12" s="74">
        <v>280</v>
      </c>
      <c r="D12" s="74">
        <v>144698.4</v>
      </c>
      <c r="E12" s="74">
        <v>256</v>
      </c>
      <c r="F12" s="74">
        <v>129403.27</v>
      </c>
      <c r="G12" s="74">
        <v>4</v>
      </c>
      <c r="H12" s="74">
        <v>1948.8</v>
      </c>
      <c r="I12" s="74">
        <v>1</v>
      </c>
      <c r="J12" s="74">
        <v>487.2</v>
      </c>
      <c r="K12" s="74">
        <v>38</v>
      </c>
      <c r="L12" s="74">
        <v>18513.6</v>
      </c>
    </row>
    <row r="13" spans="1:12" ht="15" customHeight="1">
      <c r="A13" s="126">
        <v>8</v>
      </c>
      <c r="B13" s="129" t="s">
        <v>42</v>
      </c>
      <c r="C13" s="74">
        <v>775</v>
      </c>
      <c r="D13" s="74">
        <v>262600.800000004</v>
      </c>
      <c r="E13" s="74">
        <v>778</v>
      </c>
      <c r="F13" s="74">
        <v>259070.720000004</v>
      </c>
      <c r="G13" s="74">
        <v>10</v>
      </c>
      <c r="H13" s="74">
        <v>3164</v>
      </c>
      <c r="I13" s="74"/>
      <c r="J13" s="74"/>
      <c r="K13" s="74">
        <v>9</v>
      </c>
      <c r="L13" s="74">
        <v>2923.2</v>
      </c>
    </row>
    <row r="14" spans="1:12" ht="15.75" customHeight="1">
      <c r="A14" s="126">
        <v>9</v>
      </c>
      <c r="B14" s="129" t="s">
        <v>43</v>
      </c>
      <c r="C14" s="74">
        <v>8</v>
      </c>
      <c r="D14" s="74">
        <v>8749.19</v>
      </c>
      <c r="E14" s="74">
        <v>8</v>
      </c>
      <c r="F14" s="74">
        <v>24040.49</v>
      </c>
      <c r="G14" s="74"/>
      <c r="H14" s="74"/>
      <c r="I14" s="74"/>
      <c r="J14" s="74"/>
      <c r="K14" s="74"/>
      <c r="L14" s="74"/>
    </row>
    <row r="15" spans="1:12" ht="106.5" customHeight="1">
      <c r="A15" s="126">
        <v>10</v>
      </c>
      <c r="B15" s="129" t="s">
        <v>120</v>
      </c>
      <c r="C15" s="74">
        <v>5497</v>
      </c>
      <c r="D15" s="74">
        <v>1214882.39999999</v>
      </c>
      <c r="E15" s="74">
        <v>5683</v>
      </c>
      <c r="F15" s="74">
        <v>993229.120000003</v>
      </c>
      <c r="G15" s="74">
        <v>10</v>
      </c>
      <c r="H15" s="74">
        <v>1583.4</v>
      </c>
      <c r="I15" s="74">
        <v>2</v>
      </c>
      <c r="J15" s="74">
        <v>365.4</v>
      </c>
      <c r="K15" s="74">
        <v>264</v>
      </c>
      <c r="L15" s="74">
        <v>51167.5499999999</v>
      </c>
    </row>
    <row r="16" spans="1:12" ht="21" customHeight="1">
      <c r="A16" s="126">
        <v>11</v>
      </c>
      <c r="B16" s="130" t="s">
        <v>118</v>
      </c>
      <c r="C16" s="74">
        <v>521</v>
      </c>
      <c r="D16" s="74">
        <v>584031</v>
      </c>
      <c r="E16" s="74">
        <v>923</v>
      </c>
      <c r="F16" s="74">
        <v>320142.3</v>
      </c>
      <c r="G16" s="74">
        <v>1</v>
      </c>
      <c r="H16" s="74">
        <v>121.8</v>
      </c>
      <c r="I16" s="74">
        <v>2</v>
      </c>
      <c r="J16" s="74">
        <v>365.4</v>
      </c>
      <c r="K16" s="74">
        <v>37</v>
      </c>
      <c r="L16" s="74">
        <v>21680.4</v>
      </c>
    </row>
    <row r="17" spans="1:12" ht="21" customHeight="1">
      <c r="A17" s="126">
        <v>12</v>
      </c>
      <c r="B17" s="130" t="s">
        <v>119</v>
      </c>
      <c r="C17" s="74">
        <v>182</v>
      </c>
      <c r="D17" s="74">
        <v>45309.5999999999</v>
      </c>
      <c r="E17" s="74">
        <v>161</v>
      </c>
      <c r="F17" s="74">
        <v>43806.7999999999</v>
      </c>
      <c r="G17" s="74">
        <v>5</v>
      </c>
      <c r="H17" s="74">
        <v>974.4</v>
      </c>
      <c r="I17" s="74"/>
      <c r="J17" s="74"/>
      <c r="K17" s="74">
        <v>21</v>
      </c>
      <c r="L17" s="74">
        <v>4872</v>
      </c>
    </row>
    <row r="18" spans="1:12" ht="33.75" customHeight="1">
      <c r="A18" s="126">
        <v>13</v>
      </c>
      <c r="B18" s="129" t="s">
        <v>122</v>
      </c>
      <c r="C18" s="74">
        <f>SUM(C19:C20)</f>
        <v>1</v>
      </c>
      <c r="D18" s="74">
        <f aca="true" t="shared" si="1" ref="D18:L18">SUM(D19:D20)</f>
        <v>70</v>
      </c>
      <c r="E18" s="74">
        <f t="shared" si="1"/>
        <v>1</v>
      </c>
      <c r="F18" s="74">
        <f t="shared" si="1"/>
        <v>70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1</v>
      </c>
      <c r="D20" s="74">
        <v>70</v>
      </c>
      <c r="E20" s="74">
        <v>1</v>
      </c>
      <c r="F20" s="74">
        <v>70</v>
      </c>
      <c r="G20" s="74"/>
      <c r="H20" s="74"/>
      <c r="I20" s="74"/>
      <c r="J20" s="74"/>
      <c r="K20" s="74"/>
      <c r="L20" s="74"/>
    </row>
    <row r="21" spans="1:12" ht="46.5" customHeight="1">
      <c r="A21" s="126">
        <v>16</v>
      </c>
      <c r="B21" s="129" t="s">
        <v>121</v>
      </c>
      <c r="C21" s="74">
        <v>5</v>
      </c>
      <c r="D21" s="74">
        <v>1023.12</v>
      </c>
      <c r="E21" s="74">
        <v>5</v>
      </c>
      <c r="F21" s="74">
        <v>1434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94</v>
      </c>
      <c r="D34" s="73">
        <f aca="true" t="shared" si="3" ref="D34:L34">SUM(D35,D42,D43,D44)</f>
        <v>21802.2</v>
      </c>
      <c r="E34" s="73">
        <f t="shared" si="3"/>
        <v>81</v>
      </c>
      <c r="F34" s="73">
        <f t="shared" si="3"/>
        <v>17677.100000000002</v>
      </c>
      <c r="G34" s="73">
        <f t="shared" si="3"/>
        <v>1</v>
      </c>
      <c r="H34" s="73">
        <f t="shared" si="3"/>
        <v>73.08</v>
      </c>
      <c r="I34" s="73">
        <f t="shared" si="3"/>
        <v>14</v>
      </c>
      <c r="J34" s="73">
        <f t="shared" si="3"/>
        <v>2156.26</v>
      </c>
      <c r="K34" s="73">
        <f t="shared" si="3"/>
        <v>11</v>
      </c>
      <c r="L34" s="73">
        <f t="shared" si="3"/>
        <v>1351.98</v>
      </c>
    </row>
    <row r="35" spans="1:12" ht="24" customHeight="1">
      <c r="A35" s="126">
        <v>30</v>
      </c>
      <c r="B35" s="129" t="s">
        <v>131</v>
      </c>
      <c r="C35" s="74">
        <f>SUM(C36,C39)</f>
        <v>94</v>
      </c>
      <c r="D35" s="74">
        <f aca="true" t="shared" si="4" ref="D35:L35">SUM(D36,D39)</f>
        <v>21802.2</v>
      </c>
      <c r="E35" s="74">
        <f t="shared" si="4"/>
        <v>81</v>
      </c>
      <c r="F35" s="74">
        <f t="shared" si="4"/>
        <v>17677.100000000002</v>
      </c>
      <c r="G35" s="74">
        <f t="shared" si="4"/>
        <v>1</v>
      </c>
      <c r="H35" s="74">
        <f t="shared" si="4"/>
        <v>73.08</v>
      </c>
      <c r="I35" s="74">
        <f t="shared" si="4"/>
        <v>14</v>
      </c>
      <c r="J35" s="74">
        <f t="shared" si="4"/>
        <v>2156.26</v>
      </c>
      <c r="K35" s="74">
        <f t="shared" si="4"/>
        <v>11</v>
      </c>
      <c r="L35" s="74">
        <f t="shared" si="4"/>
        <v>1351.98</v>
      </c>
    </row>
    <row r="36" spans="1:12" ht="19.5" customHeight="1">
      <c r="A36" s="126">
        <v>31</v>
      </c>
      <c r="B36" s="129" t="s">
        <v>132</v>
      </c>
      <c r="C36" s="74">
        <v>7</v>
      </c>
      <c r="D36" s="74">
        <v>1218</v>
      </c>
      <c r="E36" s="74">
        <v>2</v>
      </c>
      <c r="F36" s="74">
        <v>219.24</v>
      </c>
      <c r="G36" s="74"/>
      <c r="H36" s="74"/>
      <c r="I36" s="74"/>
      <c r="J36" s="74"/>
      <c r="K36" s="74">
        <v>5</v>
      </c>
      <c r="L36" s="74">
        <v>913.5</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87</v>
      </c>
      <c r="D39" s="74">
        <v>20584.2</v>
      </c>
      <c r="E39" s="74">
        <v>79</v>
      </c>
      <c r="F39" s="74">
        <v>17457.86</v>
      </c>
      <c r="G39" s="74">
        <v>1</v>
      </c>
      <c r="H39" s="74">
        <v>73.08</v>
      </c>
      <c r="I39" s="74">
        <v>14</v>
      </c>
      <c r="J39" s="74">
        <v>2156.26</v>
      </c>
      <c r="K39" s="74">
        <v>6</v>
      </c>
      <c r="L39" s="74">
        <v>438.48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32</v>
      </c>
      <c r="D41" s="74">
        <v>16564.8</v>
      </c>
      <c r="E41" s="74">
        <v>34</v>
      </c>
      <c r="F41" s="74">
        <v>13785.58</v>
      </c>
      <c r="G41" s="74"/>
      <c r="H41" s="74"/>
      <c r="I41" s="74">
        <v>5</v>
      </c>
      <c r="J41" s="74">
        <v>1790.86</v>
      </c>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46</v>
      </c>
      <c r="D45" s="73">
        <f aca="true" t="shared" si="5" ref="D45:L45">SUM(D46:D51)</f>
        <v>833</v>
      </c>
      <c r="E45" s="73">
        <f t="shared" si="5"/>
        <v>48</v>
      </c>
      <c r="F45" s="73">
        <f t="shared" si="5"/>
        <v>819.12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4</v>
      </c>
      <c r="D46" s="74">
        <v>16.6</v>
      </c>
      <c r="E46" s="74">
        <v>5</v>
      </c>
      <c r="F46" s="74">
        <v>16.95</v>
      </c>
      <c r="G46" s="74"/>
      <c r="H46" s="74"/>
      <c r="I46" s="74"/>
      <c r="J46" s="74"/>
      <c r="K46" s="74"/>
      <c r="L46" s="74"/>
    </row>
    <row r="47" spans="1:12" ht="21" customHeight="1">
      <c r="A47" s="126">
        <v>42</v>
      </c>
      <c r="B47" s="129" t="s">
        <v>21</v>
      </c>
      <c r="C47" s="74">
        <v>31</v>
      </c>
      <c r="D47" s="74">
        <v>529.02</v>
      </c>
      <c r="E47" s="74">
        <v>31</v>
      </c>
      <c r="F47" s="74">
        <v>463.73</v>
      </c>
      <c r="G47" s="74"/>
      <c r="H47" s="74"/>
      <c r="I47" s="74"/>
      <c r="J47" s="74"/>
      <c r="K47" s="74"/>
      <c r="L47" s="74"/>
    </row>
    <row r="48" spans="1:12" ht="21" customHeight="1">
      <c r="A48" s="126">
        <v>43</v>
      </c>
      <c r="B48" s="129" t="s">
        <v>22</v>
      </c>
      <c r="C48" s="74">
        <v>1</v>
      </c>
      <c r="D48" s="74">
        <v>12.18</v>
      </c>
      <c r="E48" s="74">
        <v>1</v>
      </c>
      <c r="F48" s="74">
        <v>60.9</v>
      </c>
      <c r="G48" s="74"/>
      <c r="H48" s="74"/>
      <c r="I48" s="74"/>
      <c r="J48" s="74"/>
      <c r="K48" s="74"/>
      <c r="L48" s="74"/>
    </row>
    <row r="49" spans="1:12" ht="27" customHeight="1">
      <c r="A49" s="126">
        <v>44</v>
      </c>
      <c r="B49" s="129" t="s">
        <v>23</v>
      </c>
      <c r="C49" s="74">
        <v>8</v>
      </c>
      <c r="D49" s="74">
        <v>264.24</v>
      </c>
      <c r="E49" s="74">
        <v>9</v>
      </c>
      <c r="F49" s="74">
        <v>266.24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2</v>
      </c>
      <c r="D51" s="74">
        <v>10.96</v>
      </c>
      <c r="E51" s="74">
        <v>2</v>
      </c>
      <c r="F51" s="74">
        <v>11.3</v>
      </c>
      <c r="G51" s="74"/>
      <c r="H51" s="74"/>
      <c r="I51" s="74"/>
      <c r="J51" s="74"/>
      <c r="K51" s="74"/>
      <c r="L51" s="74"/>
    </row>
    <row r="52" spans="1:12" ht="28.5" customHeight="1">
      <c r="A52" s="126">
        <v>47</v>
      </c>
      <c r="B52" s="128" t="s">
        <v>130</v>
      </c>
      <c r="C52" s="73">
        <v>1773</v>
      </c>
      <c r="D52" s="73">
        <v>223576.080000004</v>
      </c>
      <c r="E52" s="73">
        <v>870</v>
      </c>
      <c r="F52" s="73">
        <v>96415.6100000007</v>
      </c>
      <c r="G52" s="73"/>
      <c r="H52" s="73"/>
      <c r="I52" s="73">
        <v>1650</v>
      </c>
      <c r="J52" s="73">
        <v>201667.150000004</v>
      </c>
      <c r="K52" s="74">
        <v>2</v>
      </c>
      <c r="L52" s="73">
        <v>523.74</v>
      </c>
    </row>
    <row r="53" spans="1:12" ht="15">
      <c r="A53" s="126">
        <v>48</v>
      </c>
      <c r="B53" s="127" t="s">
        <v>129</v>
      </c>
      <c r="C53" s="73">
        <f aca="true" t="shared" si="6" ref="C53:L53">SUM(C6,C25,C34,C45,C52)</f>
        <v>12078</v>
      </c>
      <c r="D53" s="73">
        <f t="shared" si="6"/>
        <v>5801139.140000092</v>
      </c>
      <c r="E53" s="73">
        <f t="shared" si="6"/>
        <v>10527</v>
      </c>
      <c r="F53" s="100">
        <f t="shared" si="6"/>
        <v>4582873.820000051</v>
      </c>
      <c r="G53" s="73">
        <f t="shared" si="6"/>
        <v>90</v>
      </c>
      <c r="H53" s="73">
        <f t="shared" si="6"/>
        <v>73977.70999999999</v>
      </c>
      <c r="I53" s="73">
        <f t="shared" si="6"/>
        <v>1670</v>
      </c>
      <c r="J53" s="73">
        <f t="shared" si="6"/>
        <v>208676.010000004</v>
      </c>
      <c r="K53" s="73">
        <f t="shared" si="6"/>
        <v>1284</v>
      </c>
      <c r="L53" s="73">
        <f t="shared" si="6"/>
        <v>743961.5999999918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&amp;L1B795FAA&amp;CФорма № 10 (судовий збір), Підрозділ: Московський районний суд м.Харкова,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781</v>
      </c>
      <c r="F5" s="57">
        <f>SUM(F6:F31)</f>
        <v>303360.5099999997</v>
      </c>
    </row>
    <row r="6" spans="1:6" s="3" customFormat="1" ht="19.5" customHeight="1">
      <c r="A6" s="72">
        <v>2</v>
      </c>
      <c r="B6" s="142" t="s">
        <v>80</v>
      </c>
      <c r="C6" s="143"/>
      <c r="D6" s="144"/>
      <c r="E6" s="55">
        <v>164</v>
      </c>
      <c r="F6" s="76">
        <v>27360.4099999999</v>
      </c>
    </row>
    <row r="7" spans="1:6" s="3" customFormat="1" ht="21.75" customHeight="1">
      <c r="A7" s="72">
        <v>3</v>
      </c>
      <c r="B7" s="142" t="s">
        <v>78</v>
      </c>
      <c r="C7" s="143"/>
      <c r="D7" s="144"/>
      <c r="E7" s="55"/>
      <c r="F7" s="56"/>
    </row>
    <row r="8" spans="1:6" s="3" customFormat="1" ht="15.75" customHeight="1">
      <c r="A8" s="72">
        <v>4</v>
      </c>
      <c r="B8" s="142" t="s">
        <v>34</v>
      </c>
      <c r="C8" s="143"/>
      <c r="D8" s="144"/>
      <c r="E8" s="55">
        <v>203</v>
      </c>
      <c r="F8" s="56">
        <v>55746.4099999998</v>
      </c>
    </row>
    <row r="9" spans="1:6" s="3" customFormat="1" ht="41.25" customHeight="1">
      <c r="A9" s="72">
        <v>5</v>
      </c>
      <c r="B9" s="142" t="s">
        <v>81</v>
      </c>
      <c r="C9" s="143"/>
      <c r="D9" s="144"/>
      <c r="E9" s="55"/>
      <c r="F9" s="56"/>
    </row>
    <row r="10" spans="1:6" s="3" customFormat="1" ht="27" customHeight="1">
      <c r="A10" s="72">
        <v>6</v>
      </c>
      <c r="B10" s="142" t="s">
        <v>83</v>
      </c>
      <c r="C10" s="143"/>
      <c r="D10" s="144"/>
      <c r="E10" s="55">
        <v>91</v>
      </c>
      <c r="F10" s="56">
        <v>10474.8</v>
      </c>
    </row>
    <row r="11" spans="1:6" s="3" customFormat="1" ht="15.75" customHeight="1">
      <c r="A11" s="72">
        <v>7</v>
      </c>
      <c r="B11" s="82" t="s">
        <v>35</v>
      </c>
      <c r="C11" s="83"/>
      <c r="D11" s="84"/>
      <c r="E11" s="55">
        <v>10</v>
      </c>
      <c r="F11" s="56">
        <v>7391.31</v>
      </c>
    </row>
    <row r="12" spans="1:6" s="3" customFormat="1" ht="16.5" customHeight="1">
      <c r="A12" s="72">
        <v>8</v>
      </c>
      <c r="B12" s="82" t="s">
        <v>36</v>
      </c>
      <c r="C12" s="83"/>
      <c r="D12" s="84"/>
      <c r="E12" s="55">
        <v>1</v>
      </c>
      <c r="F12" s="56">
        <v>73.08</v>
      </c>
    </row>
    <row r="13" spans="1:6" s="3" customFormat="1" ht="15.75" customHeight="1">
      <c r="A13" s="72">
        <v>9</v>
      </c>
      <c r="B13" s="82" t="s">
        <v>37</v>
      </c>
      <c r="C13" s="83"/>
      <c r="D13" s="84"/>
      <c r="E13" s="55">
        <v>16</v>
      </c>
      <c r="F13" s="56">
        <v>2962.8</v>
      </c>
    </row>
    <row r="14" spans="1:6" s="3" customFormat="1" ht="27" customHeight="1">
      <c r="A14" s="72">
        <v>10</v>
      </c>
      <c r="B14" s="142" t="s">
        <v>82</v>
      </c>
      <c r="C14" s="143"/>
      <c r="D14" s="144"/>
      <c r="E14" s="55">
        <v>5</v>
      </c>
      <c r="F14" s="56">
        <v>4506.6</v>
      </c>
    </row>
    <row r="15" spans="1:6" s="3" customFormat="1" ht="21" customHeight="1">
      <c r="A15" s="72">
        <v>11</v>
      </c>
      <c r="B15" s="82" t="s">
        <v>9</v>
      </c>
      <c r="C15" s="83"/>
      <c r="D15" s="84"/>
      <c r="E15" s="55">
        <v>51</v>
      </c>
      <c r="F15" s="56">
        <v>36495.2</v>
      </c>
    </row>
    <row r="16" spans="1:6" s="3" customFormat="1" ht="19.5" customHeight="1">
      <c r="A16" s="72">
        <v>12</v>
      </c>
      <c r="B16" s="82" t="s">
        <v>38</v>
      </c>
      <c r="C16" s="83"/>
      <c r="D16" s="84"/>
      <c r="E16" s="55">
        <v>1</v>
      </c>
      <c r="F16" s="56">
        <v>999.14</v>
      </c>
    </row>
    <row r="17" spans="1:6" s="3" customFormat="1" ht="24" customHeight="1">
      <c r="A17" s="72">
        <v>13</v>
      </c>
      <c r="B17" s="141" t="s">
        <v>10</v>
      </c>
      <c r="C17" s="141"/>
      <c r="D17" s="141"/>
      <c r="E17" s="55">
        <v>12</v>
      </c>
      <c r="F17" s="56">
        <v>6211.8</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v>1</v>
      </c>
      <c r="F22" s="56">
        <v>182.7</v>
      </c>
    </row>
    <row r="23" spans="1:6" s="3" customFormat="1" ht="40.5" customHeight="1">
      <c r="A23" s="72">
        <v>19</v>
      </c>
      <c r="B23" s="141" t="s">
        <v>15</v>
      </c>
      <c r="C23" s="141"/>
      <c r="D23" s="141"/>
      <c r="E23" s="55"/>
      <c r="F23" s="56"/>
    </row>
    <row r="24" spans="1:6" s="3" customFormat="1" ht="45" customHeight="1">
      <c r="A24" s="72">
        <v>20</v>
      </c>
      <c r="B24" s="141" t="s">
        <v>40</v>
      </c>
      <c r="C24" s="141"/>
      <c r="D24" s="141"/>
      <c r="E24" s="55">
        <v>2</v>
      </c>
      <c r="F24" s="56">
        <v>3897.6</v>
      </c>
    </row>
    <row r="25" spans="1:6" s="3" customFormat="1" ht="48" customHeight="1">
      <c r="A25" s="72">
        <v>21</v>
      </c>
      <c r="B25" s="141" t="s">
        <v>16</v>
      </c>
      <c r="C25" s="141"/>
      <c r="D25" s="141"/>
      <c r="E25" s="55">
        <v>53</v>
      </c>
      <c r="F25" s="56">
        <v>13061.37</v>
      </c>
    </row>
    <row r="26" spans="1:6" s="3" customFormat="1" ht="47.25" customHeight="1">
      <c r="A26" s="72">
        <v>22</v>
      </c>
      <c r="B26" s="141" t="s">
        <v>17</v>
      </c>
      <c r="C26" s="141"/>
      <c r="D26" s="141"/>
      <c r="E26" s="55">
        <v>1</v>
      </c>
      <c r="F26" s="56">
        <v>243.6</v>
      </c>
    </row>
    <row r="27" spans="1:6" s="3" customFormat="1" ht="36" customHeight="1">
      <c r="A27" s="72">
        <v>23</v>
      </c>
      <c r="B27" s="141" t="s">
        <v>18</v>
      </c>
      <c r="C27" s="141"/>
      <c r="D27" s="141"/>
      <c r="E27" s="55">
        <v>26</v>
      </c>
      <c r="F27" s="56">
        <v>5748.96</v>
      </c>
    </row>
    <row r="28" spans="1:6" s="3" customFormat="1" ht="53.25" customHeight="1">
      <c r="A28" s="72">
        <v>24</v>
      </c>
      <c r="B28" s="141" t="s">
        <v>19</v>
      </c>
      <c r="C28" s="141"/>
      <c r="D28" s="141"/>
      <c r="E28" s="55"/>
      <c r="F28" s="56"/>
    </row>
    <row r="29" spans="1:6" s="3" customFormat="1" ht="26.25" customHeight="1">
      <c r="A29" s="72">
        <v>25</v>
      </c>
      <c r="B29" s="141" t="s">
        <v>24</v>
      </c>
      <c r="C29" s="141"/>
      <c r="D29" s="141"/>
      <c r="E29" s="55">
        <v>144</v>
      </c>
      <c r="F29" s="56">
        <v>128004.73</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&amp;L1B795FAA&amp;CФорма № 10 (судовий збір), Підрозділ: Московський районний суд м.Харкова,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277</v>
      </c>
      <c r="F4" s="133">
        <f>SUM(F5:F20)</f>
        <v>264853.5799999999</v>
      </c>
    </row>
    <row r="5" spans="1:6" ht="20.25" customHeight="1">
      <c r="A5" s="106">
        <v>2</v>
      </c>
      <c r="B5" s="150" t="s">
        <v>97</v>
      </c>
      <c r="C5" s="151"/>
      <c r="D5" s="152"/>
      <c r="E5" s="55">
        <v>26</v>
      </c>
      <c r="F5" s="76">
        <v>45085.88</v>
      </c>
    </row>
    <row r="6" spans="1:6" ht="28.5" customHeight="1">
      <c r="A6" s="106">
        <v>3</v>
      </c>
      <c r="B6" s="150" t="s">
        <v>98</v>
      </c>
      <c r="C6" s="151"/>
      <c r="D6" s="152"/>
      <c r="E6" s="55">
        <v>2</v>
      </c>
      <c r="F6" s="76">
        <v>995.42</v>
      </c>
    </row>
    <row r="7" spans="1:6" ht="20.25" customHeight="1">
      <c r="A7" s="106">
        <v>4</v>
      </c>
      <c r="B7" s="150" t="s">
        <v>99</v>
      </c>
      <c r="C7" s="151"/>
      <c r="D7" s="152"/>
      <c r="E7" s="55">
        <v>97</v>
      </c>
      <c r="F7" s="76">
        <v>49567.1699999999</v>
      </c>
    </row>
    <row r="8" spans="1:6" ht="41.25" customHeight="1">
      <c r="A8" s="106">
        <v>5</v>
      </c>
      <c r="B8" s="150" t="s">
        <v>100</v>
      </c>
      <c r="C8" s="151"/>
      <c r="D8" s="152"/>
      <c r="E8" s="55"/>
      <c r="F8" s="76"/>
    </row>
    <row r="9" spans="1:6" ht="41.25" customHeight="1">
      <c r="A9" s="106">
        <v>6</v>
      </c>
      <c r="B9" s="150" t="s">
        <v>101</v>
      </c>
      <c r="C9" s="151"/>
      <c r="D9" s="152"/>
      <c r="E9" s="55">
        <v>47</v>
      </c>
      <c r="F9" s="76">
        <v>24238.2</v>
      </c>
    </row>
    <row r="10" spans="1:6" ht="27" customHeight="1">
      <c r="A10" s="106">
        <v>7</v>
      </c>
      <c r="B10" s="150" t="s">
        <v>102</v>
      </c>
      <c r="C10" s="151"/>
      <c r="D10" s="152"/>
      <c r="E10" s="55">
        <v>6</v>
      </c>
      <c r="F10" s="76">
        <v>3986.92</v>
      </c>
    </row>
    <row r="11" spans="1:6" ht="26.25" customHeight="1">
      <c r="A11" s="106">
        <v>8</v>
      </c>
      <c r="B11" s="150" t="s">
        <v>103</v>
      </c>
      <c r="C11" s="151"/>
      <c r="D11" s="152"/>
      <c r="E11" s="55"/>
      <c r="F11" s="76"/>
    </row>
    <row r="12" spans="1:6" ht="29.25" customHeight="1">
      <c r="A12" s="106">
        <v>9</v>
      </c>
      <c r="B12" s="150" t="s">
        <v>82</v>
      </c>
      <c r="C12" s="151"/>
      <c r="D12" s="152"/>
      <c r="E12" s="55">
        <v>1</v>
      </c>
      <c r="F12" s="76">
        <v>6090</v>
      </c>
    </row>
    <row r="13" spans="1:6" ht="20.25" customHeight="1">
      <c r="A13" s="106">
        <v>10</v>
      </c>
      <c r="B13" s="150" t="s">
        <v>104</v>
      </c>
      <c r="C13" s="151"/>
      <c r="D13" s="152"/>
      <c r="E13" s="55">
        <v>38</v>
      </c>
      <c r="F13" s="76">
        <v>24511.29</v>
      </c>
    </row>
    <row r="14" spans="1:6" ht="25.5" customHeight="1">
      <c r="A14" s="106">
        <v>11</v>
      </c>
      <c r="B14" s="150" t="s">
        <v>105</v>
      </c>
      <c r="C14" s="151"/>
      <c r="D14" s="152"/>
      <c r="E14" s="55">
        <v>4</v>
      </c>
      <c r="F14" s="76">
        <v>1218</v>
      </c>
    </row>
    <row r="15" spans="1:6" ht="20.25" customHeight="1">
      <c r="A15" s="106">
        <v>12</v>
      </c>
      <c r="B15" s="150" t="s">
        <v>106</v>
      </c>
      <c r="C15" s="151"/>
      <c r="D15" s="152"/>
      <c r="E15" s="55"/>
      <c r="F15" s="76"/>
    </row>
    <row r="16" spans="1:6" ht="30" customHeight="1">
      <c r="A16" s="106">
        <v>13</v>
      </c>
      <c r="B16" s="150" t="s">
        <v>107</v>
      </c>
      <c r="C16" s="151"/>
      <c r="D16" s="152"/>
      <c r="E16" s="55"/>
      <c r="F16" s="76"/>
    </row>
    <row r="17" spans="1:6" ht="20.25" customHeight="1">
      <c r="A17" s="106">
        <v>14</v>
      </c>
      <c r="B17" s="150" t="s">
        <v>108</v>
      </c>
      <c r="C17" s="151"/>
      <c r="D17" s="152"/>
      <c r="E17" s="55"/>
      <c r="F17" s="76"/>
    </row>
    <row r="18" spans="1:6" ht="27" customHeight="1">
      <c r="A18" s="106">
        <v>15</v>
      </c>
      <c r="B18" s="150" t="s">
        <v>109</v>
      </c>
      <c r="C18" s="151"/>
      <c r="D18" s="152"/>
      <c r="E18" s="55"/>
      <c r="F18" s="76"/>
    </row>
    <row r="19" spans="1:6" ht="54.75" customHeight="1">
      <c r="A19" s="106">
        <v>16</v>
      </c>
      <c r="B19" s="150" t="s">
        <v>110</v>
      </c>
      <c r="C19" s="151"/>
      <c r="D19" s="152"/>
      <c r="E19" s="55">
        <v>56</v>
      </c>
      <c r="F19" s="76">
        <v>109160.7</v>
      </c>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143</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&amp;L1B795FAA&amp;CФорма № 10 (судовий збір), Підрозділ: Московський районний суд м.Харкова,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145</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146</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147</v>
      </c>
      <c r="E39" s="170"/>
      <c r="F39" s="170"/>
      <c r="G39" s="170"/>
      <c r="H39" s="171"/>
      <c r="I39" s="11"/>
    </row>
    <row r="40" spans="1:9" ht="12.75" customHeight="1">
      <c r="A40" s="13"/>
      <c r="B40" s="15"/>
      <c r="C40" s="11"/>
      <c r="D40" s="11"/>
      <c r="E40" s="11"/>
      <c r="F40" s="11"/>
      <c r="G40" s="11"/>
      <c r="H40" s="13"/>
      <c r="I40" s="11"/>
    </row>
    <row r="41" spans="1:8" ht="12.75" customHeight="1">
      <c r="A41" s="13"/>
      <c r="B41" s="176" t="s">
        <v>148</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t="s">
        <v>149</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&amp;L1B795FAA&amp;C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rdp</cp:lastModifiedBy>
  <cp:lastPrinted>2016-01-25T10:27:43Z</cp:lastPrinted>
  <dcterms:created xsi:type="dcterms:W3CDTF">2015-09-09T10:27:37Z</dcterms:created>
  <dcterms:modified xsi:type="dcterms:W3CDTF">2016-04-12T14:14:13Z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збір)_00643_4.2015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1B795FAA</vt:lpwstr>
  </property>
  <property fmtid="{D5CDD505-2E9C-101B-9397-08002B2CF9AE}" pid="10" name="Підрозд">
    <vt:lpwstr>Московський районний суд м.Харкова</vt:lpwstr>
  </property>
  <property fmtid="{D5CDD505-2E9C-101B-9397-08002B2CF9AE}" pid="11" name="ПідрозділDB">
    <vt:i4>0</vt:i4>
  </property>
  <property fmtid="{D5CDD505-2E9C-101B-9397-08002B2CF9AE}" pid="12" name="Підрозділ">
    <vt:i4>881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