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<sst xmlns="http://schemas.openxmlformats.org/spreadsheetml/2006/main" count="317" uniqueCount="256">
  <si>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</si>
  <si>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</si>
  <si>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</si>
  <si>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</si>
  <si>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</si>
  <si>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</si>
  <si>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</si>
  <si>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</si>
  <si>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</si>
  <si>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</si>
  <si>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</si>
  <si>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</si>
  <si>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</si>
  <si>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</si>
  <si>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</si>
  <si>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</si>
  <si>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</si>
  <si>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</si>
  <si>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</si>
  <si>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</si>
  <si>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</si>
  <si>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</si>
  <si>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</si>
  <si>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</si>
  <si>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</si>
  <si>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</si>
  <si>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</si>
  <si>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</si>
  <si>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</si>
  <si>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</si>
  <si>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</si>
  <si>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</si>
  <si>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</si>
  <si>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</si>
  <si>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</si>
  <si>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</si>
  <si>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</si>
  <si>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</si>
  <si>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</si>
  <si>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</si>
  <si>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</si>
  <si>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</si>
  <si>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</si>
  <si>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</si>
  <si>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</si>
  <si>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</si>
  <si>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</si>
  <si>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</si>
  <si>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</si>
  <si>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</si>
  <si>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</si>
  <si>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</si>
  <si>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</si>
  <si>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</si>
  <si>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</si>
  <si>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</si>
  <si>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</si>
  <si>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</si>
  <si>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</si>
  <si>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</si>
  <si>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</si>
  <si>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</si>
  <si>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</si>
  <si>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</si>
  <si>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</si>
  <si>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</si>
  <si>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</si>
  <si>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</si>
  <si>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</si>
  <si>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</si>
  <si>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</si>
  <si>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</si>
  <si>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</si>
  <si>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</si>
  <si>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</si>
  <si>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</si>
  <si>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</si>
  <si>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</si>
  <si>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</si>
  <si>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</si>
  <si>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</si>
  <si>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</si>
  <si>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</si>
  <si>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</si>
  <si>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</si>
  <si>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</si>
  <si>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</si>
  <si>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</si>
  <si>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</si>
  <si>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</si>
  <si>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</si>
  <si>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</si>
  <si>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</si>
  <si>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</si>
  <si>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</si>
  <si>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</si>
  <si>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</si>
  <si>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</si>
  <si>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</si>
  <si>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</si>
  <si>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</si>
  <si>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</si>
  <si>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</si>
  <si>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</si>
  <si>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</si>
  <si>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</si>
  <si>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</si>
  <si>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</si>
  <si>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</si>
  <si>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</si>
  <si>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</si>
  <si>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</si>
  <si>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</si>
  <si>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</si>
  <si>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</si>
  <si>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</si>
  <si>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</si>
  <si>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</si>
  <si>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</si>
  <si>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</si>
  <si>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</si>
  <si>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</si>
  <si>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</si>
  <si>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</si>
  <si>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</si>
  <si>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</si>
  <si>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</si>
  <si>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</si>
  <si>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</si>
  <si>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</si>
  <si>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</si>
  <si>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</si>
  <si>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</si>
  <si>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</si>
  <si>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</si>
  <si>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</si>
  <si>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</si>
  <si>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</si>
  <si>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</si>
  <si>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</si>
  <si>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</si>
  <si>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</si>
  <si>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</si>
  <si>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</si>
  <si>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</si>
  <si>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</si>
  <si>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</si>
  <si>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</si>
  <si>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</si>
  <si>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</si>
  <si>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</si>
  <si>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</si>
  <si>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</si>
  <si>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</si>
  <si>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</si>
  <si>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</si>
  <si>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</si>
  <si>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</si>
  <si>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</si>
  <si>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</si>
  <si>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</si>
  <si>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</si>
  <si>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</si>
  <si>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</si>
  <si>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</si>
  <si>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</si>
  <si>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</si>
  <si>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</si>
  <si>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</si>
  <si>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</si>
  <si>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</si>
  <si>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</si>
  <si>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</si>
  <si>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</si>
  <si>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</si>
  <si>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</si>
  <si>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</si>
  <si>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</si>
  <si>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</si>
  <si>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</si>
  <si>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</si>
  <si>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</si>
  <si>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</si>
  <si>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</si>
  <si>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</si>
  <si>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</si>
  <si>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</si>
  <si>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</si>
  <si>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</si>
  <si>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</si>
  <si>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</si>
  <si>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</si>
  <si>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</si>
  <si>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</si>
  <si>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</si>
  <si>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</si>
  <si>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</si>
  <si>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</si>
  <si>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</si>
  <si>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</si>
  <si>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</si>
  <si>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</si>
  <si>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</si>
  <si>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</si>
  <si>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</si>
  <si>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</si>
  <si>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</si>
  <si>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</si>
  <si>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</si>
  <si>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</si>
  <si>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</si>
  <si>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</si>
  <si>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</si>
  <si>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</si>
  <si>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</si>
  <si>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</si>
  <si>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</si>
  <si>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</si>
  <si>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</si>
  <si>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</si>
  <si>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</si>
  <si>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</si>
  <si>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</si>
  <si>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</si>
  <si>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</si>
  <si>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</si>
  <si>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</si>
  <si>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</si>
  <si>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</si>
  <si>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</si>
  <si>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</si>
  <si>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</si>
  <si>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</si>
  <si>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</si>
  <si>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</si>
  <si>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</si>
  <si>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</si>
  <si>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</si>
  <si>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</si>
  <si>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</si>
  <si>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</si>
  <si>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</si>
  <si>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</si>
  <si>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</si>
  <si>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</si>
  <si>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</si>
  <si>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Бойко</t>
  </si>
  <si>
    <t>Хома</t>
  </si>
  <si>
    <t>(03551)2-36-10</t>
  </si>
  <si>
    <t>(03551)2-19-87</t>
  </si>
  <si>
    <t>inbox@tr.te.court.gov.ua</t>
  </si>
  <si>
    <t>15 січня 2015 року</t>
  </si>
  <si>
    <t>2014 рік</t>
  </si>
  <si>
    <t>Теребовлянський районний суд Тернопільської області</t>
  </si>
  <si>
    <t>48100. Тернопільська область</t>
  </si>
  <si>
    <t>м. Теребовля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</si>
</sst>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217</v>
      </c>
      <c r="F10" s="120">
        <v>217</v>
      </c>
      <c r="G10" s="120">
        <v>217</v>
      </c>
      <c r="H10" s="120">
        <v>7</v>
      </c>
      <c r="I10" s="120">
        <v>11</v>
      </c>
      <c r="J10" s="120">
        <v>4</v>
      </c>
      <c r="K10" s="120">
        <v>195</v>
      </c>
      <c r="L10" s="120"/>
      <c r="M10" s="124"/>
      <c r="N10" s="105"/>
      <c r="O10" s="127">
        <f>E10-F10</f>
        <v>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3</v>
      </c>
      <c r="F15" s="120">
        <v>3</v>
      </c>
      <c r="G15" s="120">
        <v>3</v>
      </c>
      <c r="H15" s="120"/>
      <c r="I15" s="120"/>
      <c r="J15" s="120"/>
      <c r="K15" s="120"/>
      <c r="L15" s="120"/>
      <c r="M15" s="120"/>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v>3</v>
      </c>
      <c r="F18" s="120">
        <v>3</v>
      </c>
      <c r="G18" s="120">
        <v>3</v>
      </c>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c r="F21" s="120"/>
      <c r="G21" s="120"/>
      <c r="H21" s="120"/>
      <c r="I21" s="120"/>
      <c r="J21" s="120"/>
      <c r="K21" s="120"/>
      <c r="L21" s="120"/>
      <c r="M21" s="120"/>
      <c r="N21" s="120" t="s">
        <v>147</v>
      </c>
      <c r="O21" s="127">
        <f t="shared" si="0"/>
        <v>0</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220</v>
      </c>
      <c r="F23" s="120">
        <f>F10+F12+F15+F22</f>
        <v>220</v>
      </c>
      <c r="G23" s="120">
        <f>G10+G12+G15+G22</f>
        <v>220</v>
      </c>
      <c r="H23" s="120">
        <f>H10+H15</f>
        <v>7</v>
      </c>
      <c r="I23" s="120">
        <f>I10+I15</f>
        <v>11</v>
      </c>
      <c r="J23" s="120">
        <f>J10+J12+J15</f>
        <v>4</v>
      </c>
      <c r="K23" s="120">
        <f>K10+K12+K15</f>
        <v>195</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201</v>
      </c>
      <c r="G31" s="128">
        <v>197</v>
      </c>
      <c r="H31" s="128">
        <v>199</v>
      </c>
      <c r="I31" s="128">
        <v>198</v>
      </c>
      <c r="J31" s="128">
        <v>193</v>
      </c>
      <c r="K31" s="128"/>
      <c r="L31" s="128">
        <v>1</v>
      </c>
      <c r="M31" s="128"/>
      <c r="N31" s="128">
        <v>2</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&amp;L13E4D22A&amp;CФорма № 2-А, Підрозділ: Теребовлянський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20</v>
      </c>
      <c r="E8" s="105">
        <v>20</v>
      </c>
      <c r="F8" s="122">
        <v>20</v>
      </c>
      <c r="G8" s="123">
        <v>20</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161</v>
      </c>
      <c r="E12" s="105">
        <v>161</v>
      </c>
      <c r="F12" s="105">
        <v>161</v>
      </c>
      <c r="G12" s="105">
        <v>160</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161</v>
      </c>
      <c r="E24" s="105">
        <v>161</v>
      </c>
      <c r="F24" s="105">
        <v>161</v>
      </c>
      <c r="G24" s="105">
        <v>160</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161</v>
      </c>
      <c r="E25" s="105">
        <v>161</v>
      </c>
      <c r="F25" s="105">
        <v>161</v>
      </c>
      <c r="G25" s="105">
        <v>160</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v>1</v>
      </c>
      <c r="E30" s="105">
        <v>2</v>
      </c>
      <c r="F30" s="105">
        <v>2</v>
      </c>
      <c r="G30" s="105">
        <v>1</v>
      </c>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v>1</v>
      </c>
      <c r="D34" s="105">
        <v>1</v>
      </c>
      <c r="E34" s="105">
        <v>2</v>
      </c>
      <c r="F34" s="105">
        <v>2</v>
      </c>
      <c r="G34" s="105">
        <v>1</v>
      </c>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5</v>
      </c>
      <c r="E43" s="105">
        <v>5</v>
      </c>
      <c r="F43" s="105">
        <v>4</v>
      </c>
      <c r="G43" s="105">
        <v>3</v>
      </c>
      <c r="H43" s="105"/>
      <c r="I43" s="105"/>
      <c r="J43" s="105">
        <v>1</v>
      </c>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5</v>
      </c>
      <c r="E44" s="105">
        <v>5</v>
      </c>
      <c r="F44" s="105">
        <v>4</v>
      </c>
      <c r="G44" s="105">
        <v>3</v>
      </c>
      <c r="H44" s="105"/>
      <c r="I44" s="105"/>
      <c r="J44" s="105">
        <v>1</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3</v>
      </c>
      <c r="D88" s="105">
        <v>9</v>
      </c>
      <c r="E88" s="105">
        <v>11</v>
      </c>
      <c r="F88" s="105">
        <v>11</v>
      </c>
      <c r="G88" s="105">
        <v>9</v>
      </c>
      <c r="H88" s="105"/>
      <c r="I88" s="105"/>
      <c r="J88" s="105"/>
      <c r="K88" s="123">
        <v>1</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2</v>
      </c>
      <c r="D90" s="105">
        <v>8</v>
      </c>
      <c r="E90" s="105">
        <v>9</v>
      </c>
      <c r="F90" s="105">
        <v>9</v>
      </c>
      <c r="G90" s="105">
        <v>8</v>
      </c>
      <c r="H90" s="105"/>
      <c r="I90" s="105"/>
      <c r="J90" s="105"/>
      <c r="K90" s="123">
        <v>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2</v>
      </c>
      <c r="D94" s="105">
        <v>8</v>
      </c>
      <c r="E94" s="105">
        <v>9</v>
      </c>
      <c r="F94" s="105">
        <v>9</v>
      </c>
      <c r="G94" s="105">
        <v>8</v>
      </c>
      <c r="H94" s="105"/>
      <c r="I94" s="105"/>
      <c r="J94" s="105"/>
      <c r="K94" s="123">
        <v>1</v>
      </c>
      <c r="L94" s="105"/>
      <c r="M94" s="105"/>
      <c r="N94" s="119"/>
      <c r="O94" s="105"/>
      <c r="P94" s="60"/>
    </row>
    <row r="95" spans="1:16" s="4" customFormat="1" ht="25.5" customHeight="1">
      <c r="A95" s="44">
        <v>88</v>
      </c>
      <c r="B95" s="137" t="s">
        <v>68</v>
      </c>
      <c r="C95" s="119"/>
      <c r="D95" s="105">
        <v>1</v>
      </c>
      <c r="E95" s="105">
        <v>1</v>
      </c>
      <c r="F95" s="105">
        <v>1</v>
      </c>
      <c r="G95" s="105">
        <v>1</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v>1</v>
      </c>
      <c r="F98" s="105">
        <v>1</v>
      </c>
      <c r="G98" s="105">
        <v>1</v>
      </c>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c r="F103" s="105"/>
      <c r="G103" s="105"/>
      <c r="H103" s="105"/>
      <c r="I103" s="105"/>
      <c r="J103" s="105"/>
      <c r="K103" s="123">
        <v>1</v>
      </c>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c r="F108" s="105"/>
      <c r="G108" s="105"/>
      <c r="H108" s="105"/>
      <c r="I108" s="105"/>
      <c r="J108" s="105"/>
      <c r="K108" s="123">
        <v>1</v>
      </c>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4</v>
      </c>
      <c r="D114" s="119">
        <f aca="true" t="shared" si="0" ref="D114:O114">SUM(D8,D9,D12,D29,D30,D43,D49,D52,D79,D88,D103,D109,D113)</f>
        <v>197</v>
      </c>
      <c r="E114" s="119">
        <f t="shared" si="0"/>
        <v>199</v>
      </c>
      <c r="F114" s="119">
        <f t="shared" si="0"/>
        <v>198</v>
      </c>
      <c r="G114" s="119">
        <f t="shared" si="0"/>
        <v>193</v>
      </c>
      <c r="H114" s="119">
        <f t="shared" si="0"/>
        <v>0</v>
      </c>
      <c r="I114" s="119">
        <f t="shared" si="0"/>
        <v>0</v>
      </c>
      <c r="J114" s="119">
        <f t="shared" si="0"/>
        <v>1</v>
      </c>
      <c r="K114" s="119">
        <f t="shared" si="0"/>
        <v>2</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&amp;L13E4D22A&amp;CФорма № 2-А, Підрозділ: Теребовлянський районний суд Тернопільської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&amp;L13E4D22A&amp;CФорма № 2-А, Підрозділ: Теребовлянський районний суд Тернопільської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1</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188</v>
      </c>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11</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&amp;L13E4D22A&amp;CФорма № 2-А, Підрозділ: Теребовлянський районний суд Тернопільської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&amp;L13E4D22A&amp;C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DAMAN</cp:lastModifiedBy>
  <cp:lastPrinted>2014-10-21T12:44:57Z</cp:lastPrinted>
  <dcterms:created xsi:type="dcterms:W3CDTF">1996-10-08T23:32:33Z</dcterms:created>
  <dcterms:modified xsi:type="dcterms:W3CDTF">2015-01-15T16:43:01Z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№2-А за 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13E4D22A</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