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<sst xmlns="http://schemas.openxmlformats.org/spreadsheetml/2006/main" count="152" uniqueCount="124">
  <si>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</si>
  <si>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</si>
  <si>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</si>
  <si>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</si>
  <si>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</si>
  <si>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</si>
  <si>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</si>
  <si>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</si>
  <si>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</si>
  <si>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</si>
  <si>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</si>
  <si>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</si>
  <si>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</si>
  <si>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</si>
  <si>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</si>
  <si>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</si>
  <si>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</si>
  <si>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</si>
  <si>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</si>
  <si>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</si>
  <si>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</si>
  <si>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</si>
  <si>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</si>
  <si>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</si>
  <si>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</si>
  <si>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</si>
  <si>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</si>
  <si>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</si>
  <si>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</si>
  <si>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</si>
  <si>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</si>
  <si>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</si>
  <si>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</si>
  <si>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</si>
  <si>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</si>
  <si>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</si>
  <si>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</si>
  <si>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</si>
  <si>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</si>
  <si>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</si>
  <si>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</si>
  <si>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</si>
  <si>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</si>
  <si>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</si>
  <si>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</si>
  <si>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</si>
  <si>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</si>
  <si>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</si>
  <si>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</si>
  <si>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</si>
  <si>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</si>
  <si>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</si>
  <si>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</si>
  <si>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</si>
  <si>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</si>
  <si>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</si>
  <si>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</si>
  <si>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</si>
  <si>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</si>
  <si>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</si>
  <si>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</si>
  <si>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</si>
  <si>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</si>
  <si>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</si>
  <si>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</si>
  <si>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</si>
  <si>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</si>
  <si>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</si>
  <si>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</si>
  <si>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</si>
  <si>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</si>
  <si>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</si>
  <si>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</si>
  <si>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</si>
  <si>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</si>
  <si>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</si>
  <si>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</si>
  <si>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</si>
  <si>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</si>
  <si>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</si>
  <si>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</si>
  <si>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</si>
  <si>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</si>
  <si>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</si>
  <si>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</si>
  <si>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</si>
  <si>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</si>
  <si>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</si>
  <si>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</si>
  <si>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</si>
  <si>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</si>
  <si>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</si>
  <si>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</si>
  <si>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</si>
  <si>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</si>
  <si>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</si>
  <si>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</si>
  <si>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</si>
  <si>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</si>
  <si>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</si>
  <si>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</si>
  <si>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</si>
  <si>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</si>
  <si>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</si>
  <si>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</si>
  <si>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</si>
  <si>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</si>
  <si>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</si>
  <si>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</si>
  <si>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</si>
  <si>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</si>
  <si>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</si>
  <si>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</si>
  <si>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</si>
  <si>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</si>
  <si>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</si>
  <si>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</si>
  <si>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Піщанський районний суд Вінницької області</t>
  </si>
  <si>
    <t>24700. Вінницька область.смт. Піщанка</t>
  </si>
  <si>
    <t>вул. Вишнева</t>
  </si>
  <si>
    <t/>
  </si>
  <si>
    <t>Т.В. Трач</t>
  </si>
  <si>
    <t>В.М. Володавська</t>
  </si>
  <si>
    <t>5 липня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</si>
</sst>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&amp;L85793FD6&amp;C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279</v>
      </c>
      <c r="D6" s="96">
        <f>SUM(D7,D10,D13,D14,D15,D20,D23,D24,D18,D19)</f>
        <v>264273.99</v>
      </c>
      <c r="E6" s="96">
        <f>SUM(E7,E10,E13,E14,E15,E20,E23,E24,E18,E19)</f>
        <v>235</v>
      </c>
      <c r="F6" s="96">
        <f>SUM(F7,F10,F13,F14,F15,F20,F23,F24,F18,F19)</f>
        <v>224119.97000000006</v>
      </c>
      <c r="G6" s="96">
        <f>SUM(G7,G10,G13,G14,G15,G20,G23,G24,G18,G19)</f>
        <v>3</v>
      </c>
      <c r="H6" s="96">
        <f>SUM(H7,H10,H13,H14,H15,H20,H23,H24,H18,H19)</f>
        <v>3330.4</v>
      </c>
      <c r="I6" s="96">
        <f>SUM(I7,I10,I13,I14,I15,I20,I23,I24,I18,I19)</f>
        <v>17</v>
      </c>
      <c r="J6" s="96">
        <f>SUM(J7,J10,J13,J14,J15,J20,J23,J24,J18,J19)</f>
        <v>13804.4</v>
      </c>
      <c r="K6" s="96">
        <f>SUM(K7,K10,K13,K14,K15,K20,K23,K24,K18,K19)</f>
        <v>29</v>
      </c>
      <c r="L6" s="96">
        <f>SUM(L7,L10,L13,L14,L15,L20,L23,L24,L18,L19)</f>
        <v>25804.57</v>
      </c>
    </row>
    <row r="7" spans="1:12" ht="16.5" customHeight="1">
      <c r="A7" s="87">
        <v>2</v>
      </c>
      <c r="B7" s="90" t="s">
        <v>75</v>
      </c>
      <c r="C7" s="97">
        <v>181</v>
      </c>
      <c r="D7" s="97">
        <v>204189.79</v>
      </c>
      <c r="E7" s="97">
        <v>141</v>
      </c>
      <c r="F7" s="97">
        <v>166649.97</v>
      </c>
      <c r="G7" s="97">
        <v>2</v>
      </c>
      <c r="H7" s="97">
        <v>2978</v>
      </c>
      <c r="I7" s="97">
        <v>15</v>
      </c>
      <c r="J7" s="97">
        <v>12394.8</v>
      </c>
      <c r="K7" s="97">
        <v>28</v>
      </c>
      <c r="L7" s="97">
        <v>25099.77</v>
      </c>
    </row>
    <row r="8" spans="1:12" ht="16.5" customHeight="1">
      <c r="A8" s="87">
        <v>3</v>
      </c>
      <c r="B8" s="91" t="s">
        <v>76</v>
      </c>
      <c r="C8" s="97">
        <v>46</v>
      </c>
      <c r="D8" s="97">
        <v>81064.97</v>
      </c>
      <c r="E8" s="97">
        <v>45</v>
      </c>
      <c r="F8" s="97">
        <v>77022</v>
      </c>
      <c r="G8" s="97">
        <v>2</v>
      </c>
      <c r="H8" s="97">
        <v>2978</v>
      </c>
      <c r="I8" s="97"/>
      <c r="J8" s="97"/>
      <c r="K8" s="97">
        <v>1</v>
      </c>
      <c r="L8" s="97">
        <v>1774.97</v>
      </c>
    </row>
    <row r="9" spans="1:12" ht="16.5" customHeight="1">
      <c r="A9" s="87">
        <v>4</v>
      </c>
      <c r="B9" s="91" t="s">
        <v>77</v>
      </c>
      <c r="C9" s="97">
        <v>135</v>
      </c>
      <c r="D9" s="97">
        <v>123124.82</v>
      </c>
      <c r="E9" s="97">
        <v>96</v>
      </c>
      <c r="F9" s="97">
        <v>89627.9700000001</v>
      </c>
      <c r="G9" s="97"/>
      <c r="H9" s="97"/>
      <c r="I9" s="97">
        <v>15</v>
      </c>
      <c r="J9" s="97">
        <v>12394.8</v>
      </c>
      <c r="K9" s="97">
        <v>27</v>
      </c>
      <c r="L9" s="97">
        <v>23324.8</v>
      </c>
    </row>
    <row r="10" spans="1:12" ht="19.5" customHeight="1">
      <c r="A10" s="87">
        <v>5</v>
      </c>
      <c r="B10" s="90" t="s">
        <v>78</v>
      </c>
      <c r="C10" s="97">
        <v>49</v>
      </c>
      <c r="D10" s="97">
        <v>34535.2</v>
      </c>
      <c r="E10" s="97">
        <v>46</v>
      </c>
      <c r="F10" s="97">
        <v>32773.8</v>
      </c>
      <c r="G10" s="97"/>
      <c r="H10" s="97"/>
      <c r="I10" s="97">
        <v>2</v>
      </c>
      <c r="J10" s="97">
        <v>1409.6</v>
      </c>
      <c r="K10" s="97">
        <v>1</v>
      </c>
      <c r="L10" s="97">
        <v>704.8</v>
      </c>
    </row>
    <row r="11" spans="1:12" ht="19.5" customHeight="1">
      <c r="A11" s="87">
        <v>6</v>
      </c>
      <c r="B11" s="91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49</v>
      </c>
      <c r="D12" s="97">
        <v>34535.2</v>
      </c>
      <c r="E12" s="97">
        <v>46</v>
      </c>
      <c r="F12" s="97">
        <v>32773.8</v>
      </c>
      <c r="G12" s="97"/>
      <c r="H12" s="97"/>
      <c r="I12" s="97">
        <v>2</v>
      </c>
      <c r="J12" s="97">
        <v>1409.6</v>
      </c>
      <c r="K12" s="97">
        <v>1</v>
      </c>
      <c r="L12" s="97">
        <v>704.8</v>
      </c>
    </row>
    <row r="13" spans="1:12" ht="15" customHeight="1">
      <c r="A13" s="87">
        <v>8</v>
      </c>
      <c r="B13" s="90" t="s">
        <v>18</v>
      </c>
      <c r="C13" s="97">
        <v>22</v>
      </c>
      <c r="D13" s="97">
        <v>15505.6</v>
      </c>
      <c r="E13" s="97">
        <v>22</v>
      </c>
      <c r="F13" s="97">
        <v>15321.6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25</v>
      </c>
      <c r="D15" s="97">
        <v>8810</v>
      </c>
      <c r="E15" s="97">
        <v>24</v>
      </c>
      <c r="F15" s="97">
        <v>8141.2</v>
      </c>
      <c r="G15" s="97">
        <v>1</v>
      </c>
      <c r="H15" s="97">
        <v>352.4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25</v>
      </c>
      <c r="D17" s="97">
        <v>8810</v>
      </c>
      <c r="E17" s="97">
        <v>24</v>
      </c>
      <c r="F17" s="97">
        <v>8141.2</v>
      </c>
      <c r="G17" s="97">
        <v>1</v>
      </c>
      <c r="H17" s="97">
        <v>352.4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107</v>
      </c>
      <c r="C18" s="97">
        <v>1</v>
      </c>
      <c r="D18" s="97">
        <v>176.2</v>
      </c>
      <c r="E18" s="97">
        <v>1</v>
      </c>
      <c r="F18" s="97">
        <v>176.2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0</v>
      </c>
      <c r="D20" s="97">
        <f>SUM(D21:D22)</f>
        <v>0</v>
      </c>
      <c r="E20" s="97">
        <f>SUM(E21:E22)</f>
        <v>0</v>
      </c>
      <c r="F20" s="97">
        <f>SUM(F21:F22)</f>
        <v>0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>
        <v>1</v>
      </c>
      <c r="D23" s="97">
        <v>1057.2</v>
      </c>
      <c r="E23" s="97">
        <v>1</v>
      </c>
      <c r="F23" s="97">
        <v>1057.2</v>
      </c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0</v>
      </c>
      <c r="D38" s="96">
        <f>SUM(D39,D46,D47,D48)</f>
        <v>0</v>
      </c>
      <c r="E38" s="96">
        <f>SUM(E39,E46,E47,E48)</f>
        <v>0</v>
      </c>
      <c r="F38" s="96">
        <f>SUM(F39,F46,F47,F48)</f>
        <v>0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0</v>
      </c>
      <c r="D39" s="97">
        <f>SUM(D40,D43)</f>
        <v>0</v>
      </c>
      <c r="E39" s="97">
        <f>SUM(E40,E43)</f>
        <v>0</v>
      </c>
      <c r="F39" s="97">
        <f>SUM(F40,F43)</f>
        <v>0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14</v>
      </c>
      <c r="D49" s="96">
        <f>SUM(D50:D53)</f>
        <v>200.9</v>
      </c>
      <c r="E49" s="96">
        <f>SUM(E50:E53)</f>
        <v>14</v>
      </c>
      <c r="F49" s="96">
        <f>SUM(F50:F53)</f>
        <v>202.67000000000002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12</v>
      </c>
      <c r="D50" s="97">
        <v>95.18</v>
      </c>
      <c r="E50" s="97">
        <v>12</v>
      </c>
      <c r="F50" s="97">
        <v>96.67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2</v>
      </c>
      <c r="D51" s="97">
        <v>105.72</v>
      </c>
      <c r="E51" s="97">
        <v>2</v>
      </c>
      <c r="F51" s="97">
        <v>106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35</v>
      </c>
      <c r="D54" s="96">
        <v>12334</v>
      </c>
      <c r="E54" s="96">
        <v>12</v>
      </c>
      <c r="F54" s="96">
        <v>4228.4</v>
      </c>
      <c r="G54" s="96"/>
      <c r="H54" s="96"/>
      <c r="I54" s="96">
        <v>35</v>
      </c>
      <c r="J54" s="96">
        <v>12334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328</v>
      </c>
      <c r="D55" s="96">
        <f t="shared" si="0"/>
        <v>276808.89</v>
      </c>
      <c r="E55" s="96">
        <f t="shared" si="0"/>
        <v>261</v>
      </c>
      <c r="F55" s="96">
        <f t="shared" si="0"/>
        <v>228551.04000000007</v>
      </c>
      <c r="G55" s="96">
        <f t="shared" si="0"/>
        <v>3</v>
      </c>
      <c r="H55" s="96">
        <f t="shared" si="0"/>
        <v>3330.4</v>
      </c>
      <c r="I55" s="96">
        <f t="shared" si="0"/>
        <v>52</v>
      </c>
      <c r="J55" s="96">
        <f t="shared" si="0"/>
        <v>26138.4</v>
      </c>
      <c r="K55" s="96">
        <f t="shared" si="0"/>
        <v>29</v>
      </c>
      <c r="L55" s="96">
        <f t="shared" si="0"/>
        <v>25804.57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&amp;L85793FD6&amp;CФорма № 10, Підрозділ: Піщанський районний суд Вінницької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29</v>
      </c>
      <c r="F4" s="93">
        <f>SUM(F5:F24)</f>
        <v>25804.57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704.8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26</v>
      </c>
      <c r="F7" s="95">
        <v>18324.8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1774.97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1</v>
      </c>
      <c r="F13" s="95">
        <v>5000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120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123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&amp;L85793FD6&amp;CФорма № 10, Підрозділ: Піщанський районний суд Вінницької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Роман</cp:lastModifiedBy>
  <cp:lastPrinted>2018-03-15T14:08:04Z</cp:lastPrinted>
  <dcterms:created xsi:type="dcterms:W3CDTF">2015-09-09T10:27:37Z</dcterms:created>
  <dcterms:modified xsi:type="dcterms:W3CDTF">2018-07-23T07:38:38Z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10_00142_2.2018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85793FD6</vt:lpwstr>
  </property>
  <property fmtid="{D5CDD505-2E9C-101B-9397-08002B2CF9AE}" pid="10" name="Підрозд">
    <vt:lpwstr>Піщанський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3.21.0.1578</vt:lpwstr>
  </property>
</Properties>
</file>