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<sst xmlns="http://schemas.openxmlformats.org/spreadsheetml/2006/main" count="132" uniqueCount="108">
  <si>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</si>
  <si>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</si>
  <si>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</si>
  <si>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</si>
  <si>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</si>
  <si>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</si>
  <si>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</si>
  <si>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</si>
  <si>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</si>
  <si>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</si>
  <si>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</si>
  <si>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</si>
  <si>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</si>
  <si>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</si>
  <si>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</si>
  <si>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</si>
  <si>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</si>
  <si>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</si>
  <si>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</si>
  <si>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</si>
  <si>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</si>
  <si>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</si>
  <si>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</si>
  <si>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</si>
  <si>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</si>
  <si>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</si>
  <si>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</si>
  <si>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</si>
  <si>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</si>
  <si>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</si>
  <si>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</si>
  <si>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</si>
  <si>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</si>
  <si>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</si>
  <si>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</si>
  <si>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</si>
  <si>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</si>
  <si>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</si>
  <si>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</si>
  <si>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</si>
  <si>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</si>
  <si>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</si>
  <si>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</si>
  <si>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</si>
  <si>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</si>
  <si>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</si>
  <si>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</si>
  <si>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</si>
  <si>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</si>
  <si>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</si>
  <si>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</si>
  <si>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</si>
  <si>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</si>
  <si>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</si>
  <si>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</si>
  <si>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</si>
  <si>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</si>
  <si>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</si>
  <si>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</si>
  <si>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</si>
  <si>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</si>
  <si>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</si>
  <si>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</si>
  <si>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</si>
  <si>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</si>
  <si>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</si>
  <si>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</si>
  <si>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</si>
  <si>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</si>
  <si>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</si>
  <si>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</si>
  <si>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</si>
  <si>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</si>
  <si>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</si>
  <si>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</si>
  <si>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</si>
  <si>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</si>
  <si>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</si>
  <si>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</si>
  <si>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</si>
  <si>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</si>
  <si>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</si>
  <si>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</si>
  <si>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</si>
  <si>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</si>
  <si>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</si>
  <si>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</si>
  <si>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</si>
  <si>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</si>
  <si>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</si>
  <si>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</si>
  <si>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</si>
  <si>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</si>
  <si>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</si>
  <si>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</si>
  <si>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</si>
  <si>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Б.П. Нечуй</t>
  </si>
  <si>
    <t>М.В. Гордійчук</t>
  </si>
  <si>
    <t>(04161)9-14-72</t>
  </si>
  <si>
    <t>(04161)9-15-47</t>
  </si>
  <si>
    <t>Inbox@lg.zt.court.gov.ua</t>
  </si>
  <si>
    <t>3 січня 2017 року</t>
  </si>
  <si>
    <t>2016 рік</t>
  </si>
  <si>
    <t>Лугинський районний суд Житомирської області</t>
  </si>
  <si>
    <t xml:space="preserve">Місцезнаходження: </t>
  </si>
  <si>
    <t>11301. Житомирська область.смт. Лугини</t>
  </si>
  <si>
    <t>вул. К. Маркса</t>
  </si>
  <si>
    <t>2 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</si>
</sst>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310</v>
      </c>
      <c r="B16" s="88">
        <v>6147190</v>
      </c>
      <c r="C16" s="88">
        <v>4</v>
      </c>
      <c r="D16" s="88">
        <v>28587</v>
      </c>
      <c r="E16" s="89">
        <v>1</v>
      </c>
      <c r="F16" s="88">
        <v>18</v>
      </c>
      <c r="G16" s="89">
        <v>25092</v>
      </c>
      <c r="H16" s="88">
        <v>1</v>
      </c>
      <c r="I16" s="88">
        <v>5571</v>
      </c>
      <c r="J16" s="88">
        <v>30</v>
      </c>
      <c r="K16" s="88">
        <v>14</v>
      </c>
      <c r="L16" s="88">
        <v>8122</v>
      </c>
      <c r="M16" s="88">
        <v>78</v>
      </c>
      <c r="N16" s="88">
        <v>36591</v>
      </c>
      <c r="O16" s="88">
        <v>9</v>
      </c>
      <c r="P16" s="88">
        <v>31675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&amp;LC4E5EBF8&amp;CФорма № 4, Підрозділ: Лугинський 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263323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20000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3392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929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3860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250142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5000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&amp;LC4E5EBF8&amp;CФорма № 4, Підрозділ: Лугинський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3392</v>
      </c>
      <c r="E7" s="86">
        <f>SUM(E8:E20)</f>
        <v>0</v>
      </c>
      <c r="F7" s="86">
        <f>SUM(F8:F20)</f>
        <v>929</v>
      </c>
      <c r="G7" s="86">
        <f>SUM(G8:G20)</f>
        <v>3860</v>
      </c>
      <c r="H7" s="86">
        <f>SUM(H8:H20)</f>
        <v>250142</v>
      </c>
      <c r="I7" s="86">
        <f>SUM(I8:I20)</f>
        <v>5000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1400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3392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1080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221423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4900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>
        <v>929</v>
      </c>
      <c r="G20" s="88">
        <v>3860</v>
      </c>
      <c r="H20" s="88">
        <v>21339</v>
      </c>
      <c r="I20" s="88">
        <v>5000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1016</v>
      </c>
      <c r="E21" s="88"/>
      <c r="F21" s="88"/>
      <c r="G21" s="88"/>
      <c r="H21" s="88">
        <v>223491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2376</v>
      </c>
      <c r="E22" s="88"/>
      <c r="F22" s="88"/>
      <c r="G22" s="88"/>
      <c r="H22" s="88">
        <v>16915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1636</v>
      </c>
      <c r="I23" s="88">
        <v>2000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>
        <v>929</v>
      </c>
      <c r="G24" s="88">
        <v>3860</v>
      </c>
      <c r="H24" s="88">
        <v>8100</v>
      </c>
      <c r="I24" s="88">
        <v>3000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>
        <v>929</v>
      </c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3860</v>
      </c>
      <c r="H27" s="86">
        <f>H24-H25-H26</f>
        <v>8100</v>
      </c>
      <c r="I27" s="86">
        <f>I24-I25-I26</f>
        <v>3000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&amp;LC4E5EBF8&amp;CФорма № 4, Підрозділ: Лугинський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&amp;LC4E5EBF8&amp;C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3</cp:lastModifiedBy>
  <cp:lastPrinted>2015-12-10T14:28:33Z</cp:lastPrinted>
  <dcterms:created xsi:type="dcterms:W3CDTF">2015-09-09T11:49:35Z</dcterms:created>
  <dcterms:modified xsi:type="dcterms:W3CDTF">2017-01-11T09:49:58Z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4_00281_4.2016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C4E5EBF8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